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Sheet1!$A$4:$F$165</definedName>
  </definedNames>
  <calcPr calcId="145621"/>
</workbook>
</file>

<file path=xl/calcChain.xml><?xml version="1.0" encoding="utf-8"?>
<calcChain xmlns="http://schemas.openxmlformats.org/spreadsheetml/2006/main">
  <c r="E5" i="1" l="1"/>
  <c r="E158" i="1" l="1"/>
  <c r="E159" i="1"/>
  <c r="E160" i="1"/>
  <c r="E161" i="1"/>
  <c r="E162" i="1"/>
  <c r="E163" i="1"/>
  <c r="E164" i="1"/>
  <c r="E165" i="1"/>
  <c r="E144" i="1"/>
  <c r="E143" i="1" s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37" i="1"/>
  <c r="E138" i="1"/>
  <c r="E139" i="1"/>
  <c r="E140" i="1"/>
  <c r="E141" i="1"/>
  <c r="E136" i="1"/>
  <c r="E135" i="1" s="1"/>
  <c r="E123" i="1"/>
  <c r="E124" i="1"/>
  <c r="E125" i="1"/>
  <c r="E126" i="1"/>
  <c r="E127" i="1"/>
  <c r="E128" i="1"/>
  <c r="E129" i="1"/>
  <c r="E130" i="1"/>
  <c r="E131" i="1"/>
  <c r="E132" i="1"/>
  <c r="E133" i="1"/>
  <c r="E122" i="1"/>
  <c r="E121" i="1" s="1"/>
  <c r="E109" i="1"/>
  <c r="E110" i="1"/>
  <c r="E111" i="1"/>
  <c r="E112" i="1"/>
  <c r="E113" i="1"/>
  <c r="E114" i="1"/>
  <c r="E115" i="1"/>
  <c r="E116" i="1"/>
  <c r="E117" i="1"/>
  <c r="E118" i="1"/>
  <c r="E119" i="1"/>
  <c r="E108" i="1"/>
  <c r="E107" i="1" s="1"/>
  <c r="E100" i="1"/>
  <c r="E101" i="1"/>
  <c r="E98" i="1" s="1"/>
  <c r="E102" i="1"/>
  <c r="E103" i="1"/>
  <c r="E104" i="1"/>
  <c r="E105" i="1"/>
  <c r="E99" i="1"/>
  <c r="E93" i="1"/>
  <c r="E94" i="1"/>
  <c r="E95" i="1"/>
  <c r="E96" i="1"/>
  <c r="E92" i="1"/>
  <c r="E82" i="1"/>
  <c r="E83" i="1"/>
  <c r="E84" i="1"/>
  <c r="E85" i="1"/>
  <c r="E86" i="1"/>
  <c r="E87" i="1"/>
  <c r="E88" i="1"/>
  <c r="E89" i="1"/>
  <c r="E90" i="1"/>
  <c r="E81" i="1"/>
  <c r="E80" i="1" s="1"/>
  <c r="E70" i="1"/>
  <c r="E71" i="1"/>
  <c r="E72" i="1"/>
  <c r="E73" i="1"/>
  <c r="E74" i="1"/>
  <c r="E75" i="1"/>
  <c r="E76" i="1"/>
  <c r="E77" i="1"/>
  <c r="E78" i="1"/>
  <c r="E69" i="1"/>
  <c r="E55" i="1"/>
  <c r="E56" i="1"/>
  <c r="E53" i="1" s="1"/>
  <c r="E57" i="1"/>
  <c r="E58" i="1"/>
  <c r="E59" i="1"/>
  <c r="E60" i="1"/>
  <c r="E61" i="1"/>
  <c r="E62" i="1"/>
  <c r="E63" i="1"/>
  <c r="E64" i="1"/>
  <c r="E65" i="1"/>
  <c r="E66" i="1"/>
  <c r="E54" i="1"/>
  <c r="E40" i="1"/>
  <c r="E41" i="1"/>
  <c r="E42" i="1"/>
  <c r="E43" i="1"/>
  <c r="E44" i="1"/>
  <c r="E45" i="1"/>
  <c r="E46" i="1"/>
  <c r="E47" i="1"/>
  <c r="E48" i="1"/>
  <c r="E49" i="1"/>
  <c r="E50" i="1"/>
  <c r="E51" i="1"/>
  <c r="E39" i="1"/>
  <c r="E33" i="1"/>
  <c r="E34" i="1"/>
  <c r="E35" i="1"/>
  <c r="E36" i="1"/>
  <c r="E37" i="1"/>
  <c r="E32" i="1"/>
  <c r="E21" i="1"/>
  <c r="E22" i="1"/>
  <c r="E23" i="1"/>
  <c r="E24" i="1"/>
  <c r="E25" i="1"/>
  <c r="E26" i="1"/>
  <c r="E27" i="1"/>
  <c r="E28" i="1"/>
  <c r="E29" i="1"/>
  <c r="E20" i="1"/>
  <c r="D19" i="1"/>
  <c r="E19" i="1"/>
  <c r="D18" i="1"/>
  <c r="E18" i="1"/>
  <c r="E9" i="1"/>
  <c r="E10" i="1"/>
  <c r="E11" i="1"/>
  <c r="E12" i="1"/>
  <c r="E13" i="1"/>
  <c r="E14" i="1"/>
  <c r="E15" i="1"/>
  <c r="E16" i="1"/>
  <c r="E17" i="1"/>
  <c r="E8" i="1"/>
  <c r="E6" i="1" s="1"/>
  <c r="D92" i="1"/>
  <c r="D91" i="1"/>
  <c r="D80" i="1"/>
  <c r="D79" i="1"/>
  <c r="D68" i="1"/>
  <c r="D67" i="1"/>
  <c r="D53" i="1"/>
  <c r="D52" i="1"/>
  <c r="D39" i="1"/>
  <c r="D38" i="1"/>
  <c r="D31" i="1"/>
  <c r="D30" i="1"/>
  <c r="D7" i="1"/>
  <c r="D6" i="1"/>
  <c r="D107" i="1"/>
  <c r="D106" i="1"/>
  <c r="D98" i="1"/>
  <c r="D97" i="1"/>
  <c r="D157" i="1"/>
  <c r="D143" i="1"/>
  <c r="D142" i="1"/>
  <c r="D135" i="1"/>
  <c r="D134" i="1"/>
  <c r="C135" i="1"/>
  <c r="C134" i="1"/>
  <c r="C120" i="1"/>
  <c r="C106" i="1"/>
  <c r="C91" i="1"/>
  <c r="C97" i="1"/>
  <c r="C143" i="1"/>
  <c r="C142" i="1"/>
  <c r="C157" i="1"/>
  <c r="D121" i="1"/>
  <c r="D120" i="1"/>
  <c r="C121" i="1"/>
  <c r="C107" i="1"/>
  <c r="C98" i="1"/>
  <c r="C92" i="1"/>
  <c r="C79" i="1"/>
  <c r="C80" i="1"/>
  <c r="C67" i="1"/>
  <c r="C68" i="1"/>
  <c r="C52" i="1"/>
  <c r="C53" i="1"/>
  <c r="C38" i="1"/>
  <c r="C39" i="1"/>
  <c r="C31" i="1"/>
  <c r="C30" i="1"/>
  <c r="C18" i="1"/>
  <c r="C19" i="1"/>
  <c r="C6" i="1"/>
  <c r="C7" i="1"/>
  <c r="E120" i="1" l="1"/>
  <c r="E142" i="1"/>
  <c r="E134" i="1"/>
  <c r="E157" i="1"/>
  <c r="E52" i="1"/>
  <c r="E106" i="1"/>
  <c r="E97" i="1"/>
  <c r="E91" i="1"/>
  <c r="E79" i="1"/>
  <c r="E68" i="1"/>
  <c r="E67" i="1"/>
  <c r="E38" i="1"/>
  <c r="E31" i="1"/>
  <c r="E30" i="1"/>
  <c r="E7" i="1"/>
  <c r="C5" i="1"/>
  <c r="D5" i="1"/>
</calcChain>
</file>

<file path=xl/sharedStrings.xml><?xml version="1.0" encoding="utf-8"?>
<sst xmlns="http://schemas.openxmlformats.org/spreadsheetml/2006/main" count="185" uniqueCount="165">
  <si>
    <t>备注</t>
  </si>
  <si>
    <t>常宁市</t>
  </si>
  <si>
    <t>邵阳县</t>
  </si>
  <si>
    <t>岳阳县</t>
  </si>
  <si>
    <t>安乡县</t>
  </si>
  <si>
    <t>桃江县</t>
  </si>
  <si>
    <t>资兴市</t>
  </si>
  <si>
    <t>桂东县</t>
  </si>
  <si>
    <t>吉首市</t>
  </si>
  <si>
    <t>龙山县</t>
  </si>
  <si>
    <t>附件：</t>
    <phoneticPr fontId="3" type="noConversion"/>
  </si>
  <si>
    <t>市州</t>
    <phoneticPr fontId="3" type="noConversion"/>
  </si>
  <si>
    <t>此次提前下达中央财政补助资金</t>
    <phoneticPr fontId="3" type="noConversion"/>
  </si>
  <si>
    <t>此次下达资金合计</t>
    <phoneticPr fontId="3" type="noConversion"/>
  </si>
  <si>
    <t>全省合计</t>
    <phoneticPr fontId="3" type="noConversion"/>
  </si>
  <si>
    <t>长沙市</t>
    <phoneticPr fontId="3" type="noConversion"/>
  </si>
  <si>
    <t>长沙市小计</t>
    <phoneticPr fontId="3" type="noConversion"/>
  </si>
  <si>
    <t>市本级及所辖区小计</t>
    <phoneticPr fontId="3" type="noConversion"/>
  </si>
  <si>
    <t>长沙县</t>
    <phoneticPr fontId="3" type="noConversion"/>
  </si>
  <si>
    <t>望城区</t>
    <phoneticPr fontId="3" type="noConversion"/>
  </si>
  <si>
    <t>雨花区</t>
    <phoneticPr fontId="3" type="noConversion"/>
  </si>
  <si>
    <t>芙蓉区</t>
    <phoneticPr fontId="3" type="noConversion"/>
  </si>
  <si>
    <t>天心区</t>
    <phoneticPr fontId="3" type="noConversion"/>
  </si>
  <si>
    <t>岳麓区</t>
    <phoneticPr fontId="3" type="noConversion"/>
  </si>
  <si>
    <t>开福区</t>
    <phoneticPr fontId="3" type="noConversion"/>
  </si>
  <si>
    <t>浏阳市</t>
    <phoneticPr fontId="3" type="noConversion"/>
  </si>
  <si>
    <t>株洲市</t>
    <phoneticPr fontId="3" type="noConversion"/>
  </si>
  <si>
    <t>株洲市小计</t>
    <phoneticPr fontId="3" type="noConversion"/>
  </si>
  <si>
    <t>天元区</t>
    <phoneticPr fontId="3" type="noConversion"/>
  </si>
  <si>
    <t>芦淞区</t>
    <phoneticPr fontId="3" type="noConversion"/>
  </si>
  <si>
    <t>荷塘区</t>
    <phoneticPr fontId="3" type="noConversion"/>
  </si>
  <si>
    <t>石峰区</t>
    <phoneticPr fontId="3" type="noConversion"/>
  </si>
  <si>
    <t>醴陵市</t>
    <phoneticPr fontId="3" type="noConversion"/>
  </si>
  <si>
    <t>攸县</t>
    <phoneticPr fontId="3" type="noConversion"/>
  </si>
  <si>
    <t>茶陵县</t>
    <phoneticPr fontId="3" type="noConversion"/>
  </si>
  <si>
    <t>炎陵县</t>
    <phoneticPr fontId="3" type="noConversion"/>
  </si>
  <si>
    <t>湘潭市</t>
    <phoneticPr fontId="3" type="noConversion"/>
  </si>
  <si>
    <t>湘潭市小计</t>
    <phoneticPr fontId="3" type="noConversion"/>
  </si>
  <si>
    <t>雨湖区</t>
    <phoneticPr fontId="3" type="noConversion"/>
  </si>
  <si>
    <t>岳塘区</t>
    <phoneticPr fontId="3" type="noConversion"/>
  </si>
  <si>
    <t>湘潭县</t>
    <phoneticPr fontId="3" type="noConversion"/>
  </si>
  <si>
    <t>湘乡市</t>
    <phoneticPr fontId="3" type="noConversion"/>
  </si>
  <si>
    <t>韶山市</t>
    <phoneticPr fontId="3" type="noConversion"/>
  </si>
  <si>
    <t>衡阳市</t>
    <phoneticPr fontId="3" type="noConversion"/>
  </si>
  <si>
    <t>衡阳市小计</t>
    <phoneticPr fontId="3" type="noConversion"/>
  </si>
  <si>
    <t>南岳区</t>
    <phoneticPr fontId="3" type="noConversion"/>
  </si>
  <si>
    <t>珠晖区</t>
    <phoneticPr fontId="3" type="noConversion"/>
  </si>
  <si>
    <t>雁峰区</t>
    <phoneticPr fontId="3" type="noConversion"/>
  </si>
  <si>
    <t>石鼓区</t>
    <phoneticPr fontId="3" type="noConversion"/>
  </si>
  <si>
    <t>蒸湘区</t>
    <phoneticPr fontId="3" type="noConversion"/>
  </si>
  <si>
    <t>衡南县</t>
    <phoneticPr fontId="3" type="noConversion"/>
  </si>
  <si>
    <t>衡阳县</t>
    <phoneticPr fontId="3" type="noConversion"/>
  </si>
  <si>
    <t>衡山县</t>
    <phoneticPr fontId="3" type="noConversion"/>
  </si>
  <si>
    <t>衡东县</t>
    <phoneticPr fontId="3" type="noConversion"/>
  </si>
  <si>
    <t>祁东县</t>
    <phoneticPr fontId="3" type="noConversion"/>
  </si>
  <si>
    <t>耒阳市</t>
    <phoneticPr fontId="3" type="noConversion"/>
  </si>
  <si>
    <t>邵阳市</t>
    <phoneticPr fontId="3" type="noConversion"/>
  </si>
  <si>
    <t>邵阳市小计</t>
    <phoneticPr fontId="3" type="noConversion"/>
  </si>
  <si>
    <t>双清区</t>
    <phoneticPr fontId="3" type="noConversion"/>
  </si>
  <si>
    <t>大祥区</t>
    <phoneticPr fontId="3" type="noConversion"/>
  </si>
  <si>
    <t>北塔区</t>
    <phoneticPr fontId="3" type="noConversion"/>
  </si>
  <si>
    <t>新邵县</t>
    <phoneticPr fontId="3" type="noConversion"/>
  </si>
  <si>
    <t>隆回县</t>
    <phoneticPr fontId="3" type="noConversion"/>
  </si>
  <si>
    <t>武冈市</t>
    <phoneticPr fontId="3" type="noConversion"/>
  </si>
  <si>
    <t>洞口县</t>
    <phoneticPr fontId="3" type="noConversion"/>
  </si>
  <si>
    <t>新宁县</t>
    <phoneticPr fontId="3" type="noConversion"/>
  </si>
  <si>
    <t>城步县</t>
    <phoneticPr fontId="3" type="noConversion"/>
  </si>
  <si>
    <t>绥宁县</t>
    <phoneticPr fontId="3" type="noConversion"/>
  </si>
  <si>
    <t>岳阳市</t>
    <phoneticPr fontId="3" type="noConversion"/>
  </si>
  <si>
    <t>岳阳市小计</t>
    <phoneticPr fontId="3" type="noConversion"/>
  </si>
  <si>
    <t>岳阳楼区</t>
    <phoneticPr fontId="3" type="noConversion"/>
  </si>
  <si>
    <t>君山区</t>
    <phoneticPr fontId="3" type="noConversion"/>
  </si>
  <si>
    <t>云溪区</t>
    <phoneticPr fontId="3" type="noConversion"/>
  </si>
  <si>
    <t>汨罗市</t>
    <phoneticPr fontId="3" type="noConversion"/>
  </si>
  <si>
    <t>平江县</t>
    <phoneticPr fontId="3" type="noConversion"/>
  </si>
  <si>
    <t>湘阴县</t>
    <phoneticPr fontId="3" type="noConversion"/>
  </si>
  <si>
    <t>临湘市</t>
    <phoneticPr fontId="3" type="noConversion"/>
  </si>
  <si>
    <t>华容县</t>
    <phoneticPr fontId="3" type="noConversion"/>
  </si>
  <si>
    <t>常德市</t>
    <phoneticPr fontId="3" type="noConversion"/>
  </si>
  <si>
    <t>常德市小计</t>
    <phoneticPr fontId="3" type="noConversion"/>
  </si>
  <si>
    <t>武陵区</t>
    <phoneticPr fontId="3" type="noConversion"/>
  </si>
  <si>
    <t>鼎城区</t>
    <phoneticPr fontId="3" type="noConversion"/>
  </si>
  <si>
    <t>津市市</t>
    <phoneticPr fontId="3" type="noConversion"/>
  </si>
  <si>
    <t>汉寿县</t>
    <phoneticPr fontId="3" type="noConversion"/>
  </si>
  <si>
    <t>澧县</t>
    <phoneticPr fontId="3" type="noConversion"/>
  </si>
  <si>
    <t>临澧县</t>
    <phoneticPr fontId="3" type="noConversion"/>
  </si>
  <si>
    <t>桃源县</t>
    <phoneticPr fontId="3" type="noConversion"/>
  </si>
  <si>
    <t>石门县</t>
    <phoneticPr fontId="3" type="noConversion"/>
  </si>
  <si>
    <t>张家界市</t>
    <phoneticPr fontId="3" type="noConversion"/>
  </si>
  <si>
    <t>张家界市小计</t>
    <phoneticPr fontId="3" type="noConversion"/>
  </si>
  <si>
    <t>永定区</t>
    <phoneticPr fontId="3" type="noConversion"/>
  </si>
  <si>
    <t>武陵源区</t>
    <phoneticPr fontId="3" type="noConversion"/>
  </si>
  <si>
    <t>慈利县</t>
    <phoneticPr fontId="3" type="noConversion"/>
  </si>
  <si>
    <t>桑植县</t>
    <phoneticPr fontId="3" type="noConversion"/>
  </si>
  <si>
    <t>益阳市</t>
    <phoneticPr fontId="3" type="noConversion"/>
  </si>
  <si>
    <t>益阳市小计</t>
    <phoneticPr fontId="3" type="noConversion"/>
  </si>
  <si>
    <t>资阳区</t>
    <phoneticPr fontId="3" type="noConversion"/>
  </si>
  <si>
    <t>赫山区</t>
    <phoneticPr fontId="3" type="noConversion"/>
  </si>
  <si>
    <t>沅江市</t>
    <phoneticPr fontId="3" type="noConversion"/>
  </si>
  <si>
    <t>南县</t>
    <phoneticPr fontId="3" type="noConversion"/>
  </si>
  <si>
    <t>安化县</t>
    <phoneticPr fontId="3" type="noConversion"/>
  </si>
  <si>
    <t>永州市</t>
    <phoneticPr fontId="3" type="noConversion"/>
  </si>
  <si>
    <t>永州市小计</t>
    <phoneticPr fontId="3" type="noConversion"/>
  </si>
  <si>
    <t>零陵区</t>
    <phoneticPr fontId="3" type="noConversion"/>
  </si>
  <si>
    <t>冷水滩区</t>
    <phoneticPr fontId="3" type="noConversion"/>
  </si>
  <si>
    <t>东安县</t>
    <phoneticPr fontId="3" type="noConversion"/>
  </si>
  <si>
    <t>道县</t>
    <phoneticPr fontId="3" type="noConversion"/>
  </si>
  <si>
    <t>宁远县</t>
    <phoneticPr fontId="3" type="noConversion"/>
  </si>
  <si>
    <t>江永县</t>
    <phoneticPr fontId="3" type="noConversion"/>
  </si>
  <si>
    <t>江华县</t>
    <phoneticPr fontId="3" type="noConversion"/>
  </si>
  <si>
    <t>蓝山县</t>
    <phoneticPr fontId="3" type="noConversion"/>
  </si>
  <si>
    <t>新田县</t>
    <phoneticPr fontId="3" type="noConversion"/>
  </si>
  <si>
    <t>双牌县</t>
    <phoneticPr fontId="3" type="noConversion"/>
  </si>
  <si>
    <t>祁阳县</t>
    <phoneticPr fontId="3" type="noConversion"/>
  </si>
  <si>
    <t>郴州市</t>
    <phoneticPr fontId="3" type="noConversion"/>
  </si>
  <si>
    <t>郴州市小计</t>
    <phoneticPr fontId="3" type="noConversion"/>
  </si>
  <si>
    <t>北湖区</t>
    <phoneticPr fontId="3" type="noConversion"/>
  </si>
  <si>
    <t>苏仙区</t>
    <phoneticPr fontId="3" type="noConversion"/>
  </si>
  <si>
    <t>桂阳县</t>
    <phoneticPr fontId="3" type="noConversion"/>
  </si>
  <si>
    <t>永兴县</t>
    <phoneticPr fontId="3" type="noConversion"/>
  </si>
  <si>
    <t>宜章县</t>
    <phoneticPr fontId="3" type="noConversion"/>
  </si>
  <si>
    <t>嘉禾县</t>
    <phoneticPr fontId="3" type="noConversion"/>
  </si>
  <si>
    <t>临武县</t>
    <phoneticPr fontId="3" type="noConversion"/>
  </si>
  <si>
    <t>汝城县</t>
    <phoneticPr fontId="3" type="noConversion"/>
  </si>
  <si>
    <t>安仁县</t>
    <phoneticPr fontId="3" type="noConversion"/>
  </si>
  <si>
    <t>娄底市</t>
    <phoneticPr fontId="3" type="noConversion"/>
  </si>
  <si>
    <t>娄底市小计</t>
    <phoneticPr fontId="3" type="noConversion"/>
  </si>
  <si>
    <t>娄星区</t>
    <phoneticPr fontId="3" type="noConversion"/>
  </si>
  <si>
    <t>涟源市</t>
    <phoneticPr fontId="3" type="noConversion"/>
  </si>
  <si>
    <t>冷水江市</t>
    <phoneticPr fontId="3" type="noConversion"/>
  </si>
  <si>
    <t>双峰县</t>
    <phoneticPr fontId="3" type="noConversion"/>
  </si>
  <si>
    <t>新化县</t>
    <phoneticPr fontId="3" type="noConversion"/>
  </si>
  <si>
    <t>怀化市</t>
    <phoneticPr fontId="3" type="noConversion"/>
  </si>
  <si>
    <t>怀化市小计</t>
    <phoneticPr fontId="3" type="noConversion"/>
  </si>
  <si>
    <t>鹤城区</t>
    <phoneticPr fontId="3" type="noConversion"/>
  </si>
  <si>
    <t>沅陵县</t>
    <phoneticPr fontId="3" type="noConversion"/>
  </si>
  <si>
    <t>辰溪县</t>
    <phoneticPr fontId="3" type="noConversion"/>
  </si>
  <si>
    <t>溆浦县</t>
    <phoneticPr fontId="3" type="noConversion"/>
  </si>
  <si>
    <t>麻阳县</t>
    <phoneticPr fontId="3" type="noConversion"/>
  </si>
  <si>
    <t>新晃县</t>
    <phoneticPr fontId="3" type="noConversion"/>
  </si>
  <si>
    <t>芷江县</t>
    <phoneticPr fontId="3" type="noConversion"/>
  </si>
  <si>
    <t>中方县</t>
    <phoneticPr fontId="3" type="noConversion"/>
  </si>
  <si>
    <t>洪江市</t>
    <phoneticPr fontId="3" type="noConversion"/>
  </si>
  <si>
    <t>洪江区</t>
    <phoneticPr fontId="3" type="noConversion"/>
  </si>
  <si>
    <t>会同县</t>
    <phoneticPr fontId="3" type="noConversion"/>
  </si>
  <si>
    <t>靖州县</t>
    <phoneticPr fontId="3" type="noConversion"/>
  </si>
  <si>
    <t>通道县</t>
    <phoneticPr fontId="3" type="noConversion"/>
  </si>
  <si>
    <t>湘西土家族苗族自治州</t>
    <phoneticPr fontId="3" type="noConversion"/>
  </si>
  <si>
    <t>泸溪县</t>
    <phoneticPr fontId="3" type="noConversion"/>
  </si>
  <si>
    <t>凤凰县</t>
    <phoneticPr fontId="3" type="noConversion"/>
  </si>
  <si>
    <t>花垣县</t>
    <phoneticPr fontId="3" type="noConversion"/>
  </si>
  <si>
    <t>保靖县</t>
    <phoneticPr fontId="3" type="noConversion"/>
  </si>
  <si>
    <t>古丈县</t>
    <phoneticPr fontId="3" type="noConversion"/>
  </si>
  <si>
    <t>永顺县</t>
    <phoneticPr fontId="3" type="noConversion"/>
  </si>
  <si>
    <t xml:space="preserve">        单位：万元</t>
    <phoneticPr fontId="2" type="noConversion"/>
  </si>
  <si>
    <t>提前下达2021年城乡医疗救助中央和省财政补助资金预算指标的通知（总表不发市县）</t>
    <phoneticPr fontId="3" type="noConversion"/>
  </si>
  <si>
    <t>市本级</t>
    <phoneticPr fontId="2" type="noConversion"/>
  </si>
  <si>
    <t>市本级</t>
    <phoneticPr fontId="3" type="noConversion"/>
  </si>
  <si>
    <t>此次提前下达省级 财政补助资金</t>
    <phoneticPr fontId="3" type="noConversion"/>
  </si>
  <si>
    <t>湘西土家族苗族自治州小计</t>
    <phoneticPr fontId="3" type="noConversion"/>
  </si>
  <si>
    <t>县市区/单位</t>
    <phoneticPr fontId="3" type="noConversion"/>
  </si>
  <si>
    <r>
      <t>来源：财社1</t>
    </r>
    <r>
      <rPr>
        <sz val="10"/>
        <rFont val="宋体"/>
        <family val="3"/>
        <charset val="134"/>
      </rPr>
      <t>53号140115万元，省级预算安排9838.8万元。</t>
    </r>
    <phoneticPr fontId="3" type="noConversion"/>
  </si>
  <si>
    <t>宁乡市</t>
    <phoneticPr fontId="2" type="noConversion"/>
  </si>
  <si>
    <t>渌口区</t>
    <phoneticPr fontId="2" type="noConversion"/>
  </si>
  <si>
    <t>邵东市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</si>
</sst>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);[Red]\(0.00\)"/>
  </numFmts>
  <fonts count="20">
    <font>
      <sz val="11"/>
      <color theme="1"/>
      <name val="宋体"/>
      <family val="2"/>
      <scheme val="minor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b/>
      <sz val="9"/>
      <name val="仿宋_GB2312"/>
      <family val="3"/>
      <charset val="134"/>
    </font>
    <font>
      <sz val="18"/>
      <name val="方正小标宋_GBK"/>
      <family val="4"/>
      <charset val="134"/>
    </font>
    <font>
      <sz val="14"/>
      <name val="黑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b/>
      <sz val="10"/>
      <name val="方正小标宋_GBK"/>
      <family val="4"/>
      <charset val="134"/>
    </font>
    <font>
      <b/>
      <sz val="11"/>
      <color theme="1"/>
      <name val="宋体"/>
      <family val="2"/>
      <scheme val="minor"/>
    </font>
    <font>
      <b/>
      <sz val="18"/>
      <name val="方正小标宋_GBK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49">
    <xf numFmtId="0" fontId="0" fillId="0" borderId="0" xfId="0"/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 wrapText="1"/>
    </xf>
    <xf numFmtId="0" fontId="12" fillId="2" borderId="2" xfId="1" applyNumberFormat="1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>
      <alignment vertical="center"/>
    </xf>
    <xf numFmtId="0" fontId="13" fillId="0" borderId="2" xfId="1" applyNumberFormat="1" applyFont="1" applyFill="1" applyBorder="1" applyAlignment="1" applyProtection="1">
      <alignment horizontal="center" vertical="center"/>
    </xf>
    <xf numFmtId="0" fontId="9" fillId="2" borderId="2" xfId="0" applyFont="1" applyFill="1" applyBorder="1" applyAlignment="1">
      <alignment vertical="center"/>
    </xf>
    <xf numFmtId="0" fontId="13" fillId="0" borderId="2" xfId="1" applyNumberFormat="1" applyFont="1" applyFill="1" applyBorder="1" applyAlignment="1" applyProtection="1">
      <alignment horizontal="left" vertical="center"/>
    </xf>
    <xf numFmtId="0" fontId="13" fillId="2" borderId="2" xfId="1" applyNumberFormat="1" applyFont="1" applyFill="1" applyBorder="1" applyAlignment="1" applyProtection="1">
      <alignment vertical="center"/>
    </xf>
    <xf numFmtId="0" fontId="12" fillId="2" borderId="2" xfId="1" applyNumberFormat="1" applyFont="1" applyFill="1" applyBorder="1" applyAlignment="1" applyProtection="1">
      <alignment horizontal="center" vertical="center"/>
    </xf>
    <xf numFmtId="0" fontId="13" fillId="0" borderId="2" xfId="1" applyNumberFormat="1" applyFont="1" applyFill="1" applyBorder="1" applyAlignment="1" applyProtection="1">
      <alignment vertical="center"/>
    </xf>
    <xf numFmtId="0" fontId="12" fillId="0" borderId="2" xfId="1" applyNumberFormat="1" applyFont="1" applyFill="1" applyBorder="1" applyAlignment="1" applyProtection="1">
      <alignment horizontal="center" vertical="center"/>
    </xf>
    <xf numFmtId="0" fontId="12" fillId="0" borderId="2" xfId="1" applyNumberFormat="1" applyFont="1" applyFill="1" applyBorder="1" applyAlignment="1" applyProtection="1">
      <alignment horizontal="center" vertical="center" wrapText="1"/>
    </xf>
    <xf numFmtId="0" fontId="14" fillId="2" borderId="2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13" fillId="2" borderId="2" xfId="1" applyNumberFormat="1" applyFont="1" applyFill="1" applyBorder="1" applyAlignment="1" applyProtection="1">
      <alignment horizontal="center" vertical="center" wrapText="1"/>
    </xf>
    <xf numFmtId="0" fontId="13" fillId="2" borderId="2" xfId="1" applyNumberFormat="1" applyFont="1" applyFill="1" applyBorder="1" applyAlignment="1" applyProtection="1">
      <alignment horizontal="left" vertical="center" wrapText="1"/>
    </xf>
    <xf numFmtId="0" fontId="13" fillId="0" borderId="2" xfId="1" applyNumberFormat="1" applyFont="1" applyFill="1" applyBorder="1" applyAlignment="1" applyProtection="1">
      <alignment horizontal="center" vertical="center" wrapText="1"/>
    </xf>
    <xf numFmtId="0" fontId="9" fillId="3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16" fillId="2" borderId="0" xfId="0" applyFont="1" applyFill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77" fontId="14" fillId="2" borderId="2" xfId="1" applyNumberFormat="1" applyFont="1" applyFill="1" applyBorder="1" applyAlignment="1">
      <alignment horizontal="center" vertical="center" wrapText="1"/>
    </xf>
    <xf numFmtId="177" fontId="14" fillId="0" borderId="2" xfId="1" applyNumberFormat="1" applyFont="1" applyFill="1" applyBorder="1" applyAlignment="1">
      <alignment horizontal="center" vertical="center" wrapText="1"/>
    </xf>
    <xf numFmtId="177" fontId="15" fillId="0" borderId="3" xfId="1" applyNumberFormat="1" applyFont="1" applyFill="1" applyBorder="1" applyAlignment="1">
      <alignment horizontal="center" vertical="center" wrapText="1"/>
    </xf>
    <xf numFmtId="177" fontId="14" fillId="0" borderId="3" xfId="1" applyNumberFormat="1" applyFont="1" applyFill="1" applyBorder="1" applyAlignment="1">
      <alignment horizontal="center" vertical="center" wrapText="1"/>
    </xf>
    <xf numFmtId="177" fontId="15" fillId="0" borderId="2" xfId="1" applyNumberFormat="1" applyFont="1" applyFill="1" applyBorder="1" applyAlignment="1">
      <alignment horizontal="center" vertical="center" wrapText="1"/>
    </xf>
    <xf numFmtId="0" fontId="13" fillId="2" borderId="2" xfId="1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/>
    <xf numFmtId="177" fontId="10" fillId="2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2" fillId="0" borderId="3" xfId="1" applyNumberFormat="1" applyFont="1" applyFill="1" applyBorder="1" applyAlignment="1" applyProtection="1">
      <alignment horizontal="center" vertical="center" wrapText="1"/>
    </xf>
    <xf numFmtId="0" fontId="12" fillId="0" borderId="4" xfId="1" applyNumberFormat="1" applyFont="1" applyFill="1" applyBorder="1" applyAlignment="1" applyProtection="1">
      <alignment horizontal="center" vertical="center" wrapText="1"/>
    </xf>
    <xf numFmtId="0" fontId="13" fillId="2" borderId="2" xfId="1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"/>
  <sheetViews>
    <sheetView tabSelected="1" topLeftCell="A25" zoomScale="130" zoomScaleNormal="130" workbookViewId="0">
      <selection activeCell="J45" sqref="J45"/>
    </sheetView>
  </sheetViews>
  <sheetFormatPr defaultRowHeight="13.5"/>
  <cols>
    <col min="1" max="1" width="6.75" customWidth="1"/>
    <col min="2" max="3" width="14.375" customWidth="1"/>
    <col min="4" max="4" width="15.5" customWidth="1"/>
    <col min="5" max="5" width="17.125" style="39" customWidth="1"/>
    <col min="6" max="6" width="15.75" customWidth="1"/>
  </cols>
  <sheetData>
    <row r="1" spans="1:6" ht="25.5" customHeight="1">
      <c r="A1" s="1" t="s">
        <v>10</v>
      </c>
      <c r="B1" s="2"/>
      <c r="C1" s="3"/>
      <c r="D1" s="3"/>
      <c r="E1" s="4"/>
      <c r="F1" s="2"/>
    </row>
    <row r="2" spans="1:6" ht="61.5" customHeight="1">
      <c r="A2" s="45" t="s">
        <v>155</v>
      </c>
      <c r="B2" s="45"/>
      <c r="C2" s="45"/>
      <c r="D2" s="45"/>
      <c r="E2" s="45"/>
      <c r="F2" s="45"/>
    </row>
    <row r="3" spans="1:6" ht="22.5">
      <c r="A3" s="5"/>
      <c r="B3" s="6"/>
      <c r="C3" s="6"/>
      <c r="D3" s="6"/>
      <c r="E3" s="38"/>
      <c r="F3" s="29" t="s">
        <v>154</v>
      </c>
    </row>
    <row r="4" spans="1:6" s="31" customFormat="1" ht="42" customHeight="1">
      <c r="A4" s="30" t="s">
        <v>11</v>
      </c>
      <c r="B4" s="7" t="s">
        <v>160</v>
      </c>
      <c r="C4" s="8" t="s">
        <v>12</v>
      </c>
      <c r="D4" s="8" t="s">
        <v>158</v>
      </c>
      <c r="E4" s="9" t="s">
        <v>13</v>
      </c>
      <c r="F4" s="8" t="s">
        <v>0</v>
      </c>
    </row>
    <row r="5" spans="1:6" ht="48" customHeight="1">
      <c r="A5" s="46" t="s">
        <v>14</v>
      </c>
      <c r="B5" s="47"/>
      <c r="C5" s="10">
        <f>C6+C18+C30+C38+C52+C67+C79+C91+C97+C106+C120+C134+C142+C157</f>
        <v>140115.00000000003</v>
      </c>
      <c r="D5" s="40">
        <f>D6+D18+D30+D38+D52+D67+D79+D91+D97+D106+D120+D134+D142+D157</f>
        <v>9838.7999999999993</v>
      </c>
      <c r="E5" s="40">
        <f>E6+E18+E30+E38+E52+E67+E79+E91+E97+E106+E120+E134+E142+E157</f>
        <v>149953.79999999999</v>
      </c>
      <c r="F5" s="11" t="s">
        <v>161</v>
      </c>
    </row>
    <row r="6" spans="1:6">
      <c r="A6" s="48" t="s">
        <v>15</v>
      </c>
      <c r="B6" s="12" t="s">
        <v>16</v>
      </c>
      <c r="C6" s="32">
        <f>SUM(C8:C17)</f>
        <v>5422.4500000000007</v>
      </c>
      <c r="D6" s="32">
        <f t="shared" ref="D6:E6" si="0">SUM(D8:D17)</f>
        <v>380.77</v>
      </c>
      <c r="E6" s="32">
        <f t="shared" si="0"/>
        <v>5803.22</v>
      </c>
      <c r="F6" s="13"/>
    </row>
    <row r="7" spans="1:6" ht="30.75" customHeight="1">
      <c r="A7" s="48"/>
      <c r="B7" s="12" t="s">
        <v>17</v>
      </c>
      <c r="C7" s="33">
        <f>SUM(C8:C15)</f>
        <v>1261.04</v>
      </c>
      <c r="D7" s="33">
        <f t="shared" ref="D7:E7" si="1">SUM(D8:D15)</f>
        <v>88.56</v>
      </c>
      <c r="E7" s="33">
        <f t="shared" si="1"/>
        <v>1349.6000000000001</v>
      </c>
      <c r="F7" s="13"/>
    </row>
    <row r="8" spans="1:6" ht="30.75" customHeight="1">
      <c r="A8" s="48"/>
      <c r="B8" s="14" t="s">
        <v>157</v>
      </c>
      <c r="C8" s="35">
        <v>308.25</v>
      </c>
      <c r="D8" s="35">
        <v>21.65</v>
      </c>
      <c r="E8" s="35">
        <f>C8+D8</f>
        <v>329.9</v>
      </c>
      <c r="F8" s="13"/>
    </row>
    <row r="9" spans="1:6">
      <c r="A9" s="48"/>
      <c r="B9" s="14" t="s">
        <v>18</v>
      </c>
      <c r="C9" s="34">
        <v>252.21</v>
      </c>
      <c r="D9" s="34">
        <v>17.71</v>
      </c>
      <c r="E9" s="35">
        <f t="shared" ref="E9:E17" si="2">C9+D9</f>
        <v>269.92</v>
      </c>
      <c r="F9" s="15"/>
    </row>
    <row r="10" spans="1:6">
      <c r="A10" s="48"/>
      <c r="B10" s="14" t="s">
        <v>19</v>
      </c>
      <c r="C10" s="34">
        <v>294.24</v>
      </c>
      <c r="D10" s="34">
        <v>20.66</v>
      </c>
      <c r="E10" s="35">
        <f t="shared" si="2"/>
        <v>314.90000000000003</v>
      </c>
      <c r="F10" s="15"/>
    </row>
    <row r="11" spans="1:6">
      <c r="A11" s="48"/>
      <c r="B11" s="14" t="s">
        <v>20</v>
      </c>
      <c r="C11" s="34">
        <v>98.08</v>
      </c>
      <c r="D11" s="34">
        <v>6.89</v>
      </c>
      <c r="E11" s="35">
        <f t="shared" si="2"/>
        <v>104.97</v>
      </c>
      <c r="F11" s="15"/>
    </row>
    <row r="12" spans="1:6">
      <c r="A12" s="48"/>
      <c r="B12" s="14" t="s">
        <v>21</v>
      </c>
      <c r="C12" s="34">
        <v>56.05</v>
      </c>
      <c r="D12" s="34">
        <v>3.94</v>
      </c>
      <c r="E12" s="35">
        <f t="shared" si="2"/>
        <v>59.989999999999995</v>
      </c>
      <c r="F12" s="15"/>
    </row>
    <row r="13" spans="1:6">
      <c r="A13" s="48"/>
      <c r="B13" s="14" t="s">
        <v>22</v>
      </c>
      <c r="C13" s="34">
        <v>70.06</v>
      </c>
      <c r="D13" s="34">
        <v>4.92</v>
      </c>
      <c r="E13" s="35">
        <f t="shared" si="2"/>
        <v>74.98</v>
      </c>
      <c r="F13" s="15"/>
    </row>
    <row r="14" spans="1:6">
      <c r="A14" s="48"/>
      <c r="B14" s="14" t="s">
        <v>23</v>
      </c>
      <c r="C14" s="34">
        <v>112.09</v>
      </c>
      <c r="D14" s="34">
        <v>7.87</v>
      </c>
      <c r="E14" s="35">
        <f t="shared" si="2"/>
        <v>119.96000000000001</v>
      </c>
      <c r="F14" s="15"/>
    </row>
    <row r="15" spans="1:6">
      <c r="A15" s="48"/>
      <c r="B15" s="14" t="s">
        <v>24</v>
      </c>
      <c r="C15" s="34">
        <v>70.06</v>
      </c>
      <c r="D15" s="34">
        <v>4.92</v>
      </c>
      <c r="E15" s="35">
        <f t="shared" si="2"/>
        <v>74.98</v>
      </c>
      <c r="F15" s="15"/>
    </row>
    <row r="16" spans="1:6">
      <c r="A16" s="48"/>
      <c r="B16" s="16" t="s">
        <v>25</v>
      </c>
      <c r="C16" s="34">
        <v>2171.7800000000002</v>
      </c>
      <c r="D16" s="34">
        <v>152.5</v>
      </c>
      <c r="E16" s="35">
        <f t="shared" si="2"/>
        <v>2324.2800000000002</v>
      </c>
      <c r="F16" s="15"/>
    </row>
    <row r="17" spans="1:6">
      <c r="A17" s="48"/>
      <c r="B17" s="17" t="s">
        <v>162</v>
      </c>
      <c r="C17" s="34">
        <v>1989.63</v>
      </c>
      <c r="D17" s="34">
        <v>139.71</v>
      </c>
      <c r="E17" s="35">
        <f t="shared" si="2"/>
        <v>2129.34</v>
      </c>
      <c r="F17" s="15"/>
    </row>
    <row r="18" spans="1:6" ht="19.5" customHeight="1">
      <c r="A18" s="41" t="s">
        <v>26</v>
      </c>
      <c r="B18" s="18" t="s">
        <v>27</v>
      </c>
      <c r="C18" s="33">
        <f>SUM(C20:C29)</f>
        <v>5184.2599999999993</v>
      </c>
      <c r="D18" s="33">
        <f t="shared" ref="D18:E18" si="3">SUM(D20:D29)</f>
        <v>364.04</v>
      </c>
      <c r="E18" s="33">
        <f t="shared" si="3"/>
        <v>5548.2999999999993</v>
      </c>
      <c r="F18" s="13"/>
    </row>
    <row r="19" spans="1:6" ht="29.25" customHeight="1">
      <c r="A19" s="41"/>
      <c r="B19" s="12" t="s">
        <v>17</v>
      </c>
      <c r="C19" s="33">
        <f>SUM(C20:C24)</f>
        <v>308.25</v>
      </c>
      <c r="D19" s="33">
        <f t="shared" ref="D19:E19" si="4">SUM(D20:D24)</f>
        <v>21.65</v>
      </c>
      <c r="E19" s="33">
        <f t="shared" si="4"/>
        <v>329.90000000000003</v>
      </c>
      <c r="F19" s="13"/>
    </row>
    <row r="20" spans="1:6" ht="17.25" customHeight="1">
      <c r="A20" s="41"/>
      <c r="B20" s="37" t="s">
        <v>156</v>
      </c>
      <c r="C20" s="35">
        <v>112.09</v>
      </c>
      <c r="D20" s="35">
        <v>7.87</v>
      </c>
      <c r="E20" s="35">
        <f>C20+D20</f>
        <v>119.96000000000001</v>
      </c>
      <c r="F20" s="13"/>
    </row>
    <row r="21" spans="1:6">
      <c r="A21" s="41"/>
      <c r="B21" s="14" t="s">
        <v>28</v>
      </c>
      <c r="C21" s="34">
        <v>56.05</v>
      </c>
      <c r="D21" s="34">
        <v>3.94</v>
      </c>
      <c r="E21" s="35">
        <f t="shared" ref="E21:E29" si="5">C21+D21</f>
        <v>59.989999999999995</v>
      </c>
      <c r="F21" s="15"/>
    </row>
    <row r="22" spans="1:6">
      <c r="A22" s="41"/>
      <c r="B22" s="14" t="s">
        <v>29</v>
      </c>
      <c r="C22" s="34">
        <v>56.05</v>
      </c>
      <c r="D22" s="34">
        <v>3.94</v>
      </c>
      <c r="E22" s="35">
        <f t="shared" si="5"/>
        <v>59.989999999999995</v>
      </c>
      <c r="F22" s="15"/>
    </row>
    <row r="23" spans="1:6">
      <c r="A23" s="41"/>
      <c r="B23" s="14" t="s">
        <v>30</v>
      </c>
      <c r="C23" s="34">
        <v>42.03</v>
      </c>
      <c r="D23" s="34">
        <v>2.95</v>
      </c>
      <c r="E23" s="35">
        <f t="shared" si="5"/>
        <v>44.980000000000004</v>
      </c>
      <c r="F23" s="15"/>
    </row>
    <row r="24" spans="1:6">
      <c r="A24" s="41"/>
      <c r="B24" s="14" t="s">
        <v>31</v>
      </c>
      <c r="C24" s="34">
        <v>42.03</v>
      </c>
      <c r="D24" s="34">
        <v>2.95</v>
      </c>
      <c r="E24" s="35">
        <f t="shared" si="5"/>
        <v>44.980000000000004</v>
      </c>
      <c r="F24" s="15"/>
    </row>
    <row r="25" spans="1:6">
      <c r="A25" s="41"/>
      <c r="B25" s="19" t="s">
        <v>163</v>
      </c>
      <c r="C25" s="34">
        <v>532.44000000000005</v>
      </c>
      <c r="D25" s="34">
        <v>37.39</v>
      </c>
      <c r="E25" s="35">
        <f t="shared" si="5"/>
        <v>569.83000000000004</v>
      </c>
      <c r="F25" s="15"/>
    </row>
    <row r="26" spans="1:6">
      <c r="A26" s="41"/>
      <c r="B26" s="19" t="s">
        <v>32</v>
      </c>
      <c r="C26" s="34">
        <v>1317.08</v>
      </c>
      <c r="D26" s="34">
        <v>92.48</v>
      </c>
      <c r="E26" s="35">
        <f t="shared" si="5"/>
        <v>1409.56</v>
      </c>
      <c r="F26" s="15"/>
    </row>
    <row r="27" spans="1:6">
      <c r="A27" s="41"/>
      <c r="B27" s="19" t="s">
        <v>33</v>
      </c>
      <c r="C27" s="34">
        <v>1303.07</v>
      </c>
      <c r="D27" s="34">
        <v>91.5</v>
      </c>
      <c r="E27" s="35">
        <f t="shared" si="5"/>
        <v>1394.57</v>
      </c>
      <c r="F27" s="15"/>
    </row>
    <row r="28" spans="1:6">
      <c r="A28" s="41"/>
      <c r="B28" s="19" t="s">
        <v>34</v>
      </c>
      <c r="C28" s="34">
        <v>1289.06</v>
      </c>
      <c r="D28" s="34">
        <v>90.52</v>
      </c>
      <c r="E28" s="35">
        <f t="shared" si="5"/>
        <v>1379.58</v>
      </c>
      <c r="F28" s="15"/>
    </row>
    <row r="29" spans="1:6">
      <c r="A29" s="41"/>
      <c r="B29" s="19" t="s">
        <v>35</v>
      </c>
      <c r="C29" s="34">
        <v>434.36</v>
      </c>
      <c r="D29" s="34">
        <v>30.5</v>
      </c>
      <c r="E29" s="35">
        <f t="shared" si="5"/>
        <v>464.86</v>
      </c>
      <c r="F29" s="15"/>
    </row>
    <row r="30" spans="1:6">
      <c r="A30" s="41" t="s">
        <v>36</v>
      </c>
      <c r="B30" s="20" t="s">
        <v>37</v>
      </c>
      <c r="C30" s="33">
        <f>SUM(C32:C37)</f>
        <v>3937.23</v>
      </c>
      <c r="D30" s="33">
        <f t="shared" ref="D30:E30" si="6">SUM(D32:D37)</f>
        <v>276.47000000000003</v>
      </c>
      <c r="E30" s="33">
        <f t="shared" si="6"/>
        <v>4213.7</v>
      </c>
      <c r="F30" s="13"/>
    </row>
    <row r="31" spans="1:6" ht="27.75" customHeight="1">
      <c r="A31" s="41"/>
      <c r="B31" s="21" t="s">
        <v>17</v>
      </c>
      <c r="C31" s="33">
        <f>SUM(C32:C34)</f>
        <v>532.44000000000005</v>
      </c>
      <c r="D31" s="33">
        <f t="shared" ref="D31:E31" si="7">SUM(D32:D34)</f>
        <v>37.39</v>
      </c>
      <c r="E31" s="33">
        <f t="shared" si="7"/>
        <v>569.83000000000004</v>
      </c>
      <c r="F31" s="13"/>
    </row>
    <row r="32" spans="1:6" ht="16.5" customHeight="1">
      <c r="A32" s="41"/>
      <c r="B32" s="26" t="s">
        <v>156</v>
      </c>
      <c r="C32" s="35">
        <v>14.01</v>
      </c>
      <c r="D32" s="35">
        <v>0.98</v>
      </c>
      <c r="E32" s="35">
        <f>C32+D32</f>
        <v>14.99</v>
      </c>
      <c r="F32" s="13"/>
    </row>
    <row r="33" spans="1:6">
      <c r="A33" s="41"/>
      <c r="B33" s="14" t="s">
        <v>38</v>
      </c>
      <c r="C33" s="34">
        <v>350.29</v>
      </c>
      <c r="D33" s="34">
        <v>24.6</v>
      </c>
      <c r="E33" s="35">
        <f t="shared" ref="E33:E37" si="8">C33+D33</f>
        <v>374.89000000000004</v>
      </c>
      <c r="F33" s="15"/>
    </row>
    <row r="34" spans="1:6">
      <c r="A34" s="41"/>
      <c r="B34" s="14" t="s">
        <v>39</v>
      </c>
      <c r="C34" s="34">
        <v>168.14</v>
      </c>
      <c r="D34" s="34">
        <v>11.81</v>
      </c>
      <c r="E34" s="35">
        <f t="shared" si="8"/>
        <v>179.95</v>
      </c>
      <c r="F34" s="15"/>
    </row>
    <row r="35" spans="1:6">
      <c r="A35" s="41"/>
      <c r="B35" s="16" t="s">
        <v>40</v>
      </c>
      <c r="C35" s="34">
        <v>1695.39</v>
      </c>
      <c r="D35" s="34">
        <v>119.05</v>
      </c>
      <c r="E35" s="35">
        <f t="shared" si="8"/>
        <v>1814.44</v>
      </c>
      <c r="F35" s="15"/>
    </row>
    <row r="36" spans="1:6">
      <c r="A36" s="41"/>
      <c r="B36" s="16" t="s">
        <v>41</v>
      </c>
      <c r="C36" s="34">
        <v>1527.25</v>
      </c>
      <c r="D36" s="34">
        <v>107.24</v>
      </c>
      <c r="E36" s="35">
        <f t="shared" si="8"/>
        <v>1634.49</v>
      </c>
      <c r="F36" s="15"/>
    </row>
    <row r="37" spans="1:6">
      <c r="A37" s="41"/>
      <c r="B37" s="19" t="s">
        <v>42</v>
      </c>
      <c r="C37" s="34">
        <v>182.15</v>
      </c>
      <c r="D37" s="34">
        <v>12.79</v>
      </c>
      <c r="E37" s="35">
        <f t="shared" si="8"/>
        <v>194.94</v>
      </c>
      <c r="F37" s="15"/>
    </row>
    <row r="38" spans="1:6">
      <c r="A38" s="41" t="s">
        <v>43</v>
      </c>
      <c r="B38" s="20" t="s">
        <v>44</v>
      </c>
      <c r="C38" s="33">
        <f>SUM(C40:C51)</f>
        <v>13843.35</v>
      </c>
      <c r="D38" s="33">
        <f>SUM(D40:D51)</f>
        <v>972.06999999999994</v>
      </c>
      <c r="E38" s="33">
        <f>SUM(E40:E51)</f>
        <v>14815.42</v>
      </c>
      <c r="F38" s="13"/>
    </row>
    <row r="39" spans="1:6" ht="24">
      <c r="A39" s="41"/>
      <c r="B39" s="21" t="s">
        <v>17</v>
      </c>
      <c r="C39" s="33">
        <f>SUM(C40:C44)</f>
        <v>644.52</v>
      </c>
      <c r="D39" s="33">
        <f>SUM(D40:D44)</f>
        <v>45.25</v>
      </c>
      <c r="E39" s="33">
        <f>SUM(E40:E44)</f>
        <v>689.77</v>
      </c>
      <c r="F39" s="13"/>
    </row>
    <row r="40" spans="1:6">
      <c r="A40" s="41"/>
      <c r="B40" s="14" t="s">
        <v>45</v>
      </c>
      <c r="C40" s="34">
        <v>42.03</v>
      </c>
      <c r="D40" s="34">
        <v>2.95</v>
      </c>
      <c r="E40" s="35">
        <f t="shared" ref="E40:E51" si="9">C40+D40</f>
        <v>44.980000000000004</v>
      </c>
      <c r="F40" s="15"/>
    </row>
    <row r="41" spans="1:6">
      <c r="A41" s="41"/>
      <c r="B41" s="14" t="s">
        <v>46</v>
      </c>
      <c r="C41" s="34">
        <v>210.17</v>
      </c>
      <c r="D41" s="34">
        <v>14.76</v>
      </c>
      <c r="E41" s="35">
        <f t="shared" si="9"/>
        <v>224.92999999999998</v>
      </c>
      <c r="F41" s="15"/>
    </row>
    <row r="42" spans="1:6">
      <c r="A42" s="41"/>
      <c r="B42" s="14" t="s">
        <v>47</v>
      </c>
      <c r="C42" s="34">
        <v>112.09</v>
      </c>
      <c r="D42" s="34">
        <v>7.87</v>
      </c>
      <c r="E42" s="35">
        <f t="shared" si="9"/>
        <v>119.96000000000001</v>
      </c>
      <c r="F42" s="15"/>
    </row>
    <row r="43" spans="1:6">
      <c r="A43" s="41"/>
      <c r="B43" s="14" t="s">
        <v>48</v>
      </c>
      <c r="C43" s="34">
        <v>126.1</v>
      </c>
      <c r="D43" s="34">
        <v>8.85</v>
      </c>
      <c r="E43" s="35">
        <f t="shared" si="9"/>
        <v>134.94999999999999</v>
      </c>
      <c r="F43" s="15"/>
    </row>
    <row r="44" spans="1:6">
      <c r="A44" s="41"/>
      <c r="B44" s="14" t="s">
        <v>49</v>
      </c>
      <c r="C44" s="34">
        <v>154.13</v>
      </c>
      <c r="D44" s="34">
        <v>10.82</v>
      </c>
      <c r="E44" s="35">
        <f t="shared" si="9"/>
        <v>164.95</v>
      </c>
      <c r="F44" s="15"/>
    </row>
    <row r="45" spans="1:6">
      <c r="A45" s="41"/>
      <c r="B45" s="16" t="s">
        <v>50</v>
      </c>
      <c r="C45" s="34">
        <v>2087.71</v>
      </c>
      <c r="D45" s="34">
        <v>146.6</v>
      </c>
      <c r="E45" s="35">
        <f t="shared" si="9"/>
        <v>2234.31</v>
      </c>
      <c r="F45" s="15"/>
    </row>
    <row r="46" spans="1:6">
      <c r="A46" s="41"/>
      <c r="B46" s="16" t="s">
        <v>51</v>
      </c>
      <c r="C46" s="34">
        <v>2115.7399999999998</v>
      </c>
      <c r="D46" s="34">
        <v>148.57</v>
      </c>
      <c r="E46" s="35">
        <f t="shared" si="9"/>
        <v>2264.31</v>
      </c>
      <c r="F46" s="15"/>
    </row>
    <row r="47" spans="1:6">
      <c r="A47" s="41"/>
      <c r="B47" s="19" t="s">
        <v>52</v>
      </c>
      <c r="C47" s="34">
        <v>574.47</v>
      </c>
      <c r="D47" s="34">
        <v>40.340000000000003</v>
      </c>
      <c r="E47" s="35">
        <f t="shared" si="9"/>
        <v>614.81000000000006</v>
      </c>
      <c r="F47" s="15"/>
    </row>
    <row r="48" spans="1:6">
      <c r="A48" s="41"/>
      <c r="B48" s="19" t="s">
        <v>53</v>
      </c>
      <c r="C48" s="34">
        <v>1471.21</v>
      </c>
      <c r="D48" s="34">
        <v>103.31</v>
      </c>
      <c r="E48" s="35">
        <f t="shared" si="9"/>
        <v>1574.52</v>
      </c>
      <c r="F48" s="15"/>
    </row>
    <row r="49" spans="1:6">
      <c r="A49" s="41"/>
      <c r="B49" s="19" t="s">
        <v>1</v>
      </c>
      <c r="C49" s="34">
        <v>1765.45</v>
      </c>
      <c r="D49" s="34">
        <v>123.97</v>
      </c>
      <c r="E49" s="35">
        <f t="shared" si="9"/>
        <v>1889.42</v>
      </c>
      <c r="F49" s="15"/>
    </row>
    <row r="50" spans="1:6">
      <c r="A50" s="41"/>
      <c r="B50" s="19" t="s">
        <v>54</v>
      </c>
      <c r="C50" s="34">
        <v>2171.7800000000002</v>
      </c>
      <c r="D50" s="34">
        <v>152.5</v>
      </c>
      <c r="E50" s="35">
        <f t="shared" si="9"/>
        <v>2324.2800000000002</v>
      </c>
      <c r="F50" s="15"/>
    </row>
    <row r="51" spans="1:6">
      <c r="A51" s="41"/>
      <c r="B51" s="19" t="s">
        <v>55</v>
      </c>
      <c r="C51" s="34">
        <v>3012.47</v>
      </c>
      <c r="D51" s="34">
        <v>211.53</v>
      </c>
      <c r="E51" s="35">
        <f t="shared" si="9"/>
        <v>3224</v>
      </c>
      <c r="F51" s="15"/>
    </row>
    <row r="52" spans="1:6">
      <c r="A52" s="42" t="s">
        <v>56</v>
      </c>
      <c r="B52" s="20" t="s">
        <v>57</v>
      </c>
      <c r="C52" s="33">
        <f>SUM(C54:C66)</f>
        <v>19641.310000000001</v>
      </c>
      <c r="D52" s="33">
        <f t="shared" ref="D52:E52" si="10">SUM(D54:D66)</f>
        <v>1378.4299999999998</v>
      </c>
      <c r="E52" s="33">
        <f t="shared" si="10"/>
        <v>21019.74</v>
      </c>
      <c r="F52" s="22"/>
    </row>
    <row r="53" spans="1:6" ht="32.25" customHeight="1">
      <c r="A53" s="43"/>
      <c r="B53" s="21" t="s">
        <v>17</v>
      </c>
      <c r="C53" s="33">
        <f>SUM(C54:C57)</f>
        <v>406.34</v>
      </c>
      <c r="D53" s="33">
        <f t="shared" ref="D53:E53" si="11">SUM(D54:D57)</f>
        <v>28.53</v>
      </c>
      <c r="E53" s="33">
        <f t="shared" si="11"/>
        <v>434.87</v>
      </c>
      <c r="F53" s="13"/>
    </row>
    <row r="54" spans="1:6" ht="19.5" customHeight="1">
      <c r="A54" s="43"/>
      <c r="B54" s="26" t="s">
        <v>156</v>
      </c>
      <c r="C54" s="34">
        <v>14.01</v>
      </c>
      <c r="D54" s="35">
        <v>0.98</v>
      </c>
      <c r="E54" s="35">
        <f>C54+D54</f>
        <v>14.99</v>
      </c>
      <c r="F54" s="13"/>
    </row>
    <row r="55" spans="1:6">
      <c r="A55" s="43"/>
      <c r="B55" s="14" t="s">
        <v>58</v>
      </c>
      <c r="C55" s="34">
        <v>140.12</v>
      </c>
      <c r="D55" s="34">
        <v>9.84</v>
      </c>
      <c r="E55" s="35">
        <f t="shared" ref="E55:E66" si="12">C55+D55</f>
        <v>149.96</v>
      </c>
      <c r="F55" s="15"/>
    </row>
    <row r="56" spans="1:6">
      <c r="A56" s="43"/>
      <c r="B56" s="14" t="s">
        <v>59</v>
      </c>
      <c r="C56" s="34">
        <v>182.15</v>
      </c>
      <c r="D56" s="34">
        <v>12.79</v>
      </c>
      <c r="E56" s="35">
        <f t="shared" si="12"/>
        <v>194.94</v>
      </c>
      <c r="F56" s="15"/>
    </row>
    <row r="57" spans="1:6">
      <c r="A57" s="43"/>
      <c r="B57" s="14" t="s">
        <v>60</v>
      </c>
      <c r="C57" s="34">
        <v>70.06</v>
      </c>
      <c r="D57" s="34">
        <v>4.92</v>
      </c>
      <c r="E57" s="35">
        <f t="shared" si="12"/>
        <v>74.98</v>
      </c>
      <c r="F57" s="15"/>
    </row>
    <row r="58" spans="1:6">
      <c r="A58" s="43"/>
      <c r="B58" s="19" t="s">
        <v>164</v>
      </c>
      <c r="C58" s="34">
        <v>2059.69</v>
      </c>
      <c r="D58" s="34">
        <v>144.63</v>
      </c>
      <c r="E58" s="35">
        <f t="shared" si="12"/>
        <v>2204.3200000000002</v>
      </c>
      <c r="F58" s="15"/>
    </row>
    <row r="59" spans="1:6">
      <c r="A59" s="43"/>
      <c r="B59" s="19" t="s">
        <v>61</v>
      </c>
      <c r="C59" s="34">
        <v>2115.7399999999998</v>
      </c>
      <c r="D59" s="34">
        <v>148.57</v>
      </c>
      <c r="E59" s="35">
        <f t="shared" si="12"/>
        <v>2264.31</v>
      </c>
      <c r="F59" s="15"/>
    </row>
    <row r="60" spans="1:6">
      <c r="A60" s="43"/>
      <c r="B60" s="19" t="s">
        <v>62</v>
      </c>
      <c r="C60" s="34">
        <v>3292.7</v>
      </c>
      <c r="D60" s="34">
        <v>231.21</v>
      </c>
      <c r="E60" s="35">
        <f t="shared" si="12"/>
        <v>3523.91</v>
      </c>
      <c r="F60" s="15"/>
    </row>
    <row r="61" spans="1:6">
      <c r="A61" s="43"/>
      <c r="B61" s="19" t="s">
        <v>63</v>
      </c>
      <c r="C61" s="34">
        <v>2059.69</v>
      </c>
      <c r="D61" s="34">
        <v>144.63</v>
      </c>
      <c r="E61" s="35">
        <f t="shared" si="12"/>
        <v>2204.3200000000002</v>
      </c>
      <c r="F61" s="15"/>
    </row>
    <row r="62" spans="1:6">
      <c r="A62" s="43"/>
      <c r="B62" s="19" t="s">
        <v>64</v>
      </c>
      <c r="C62" s="34">
        <v>2045.68</v>
      </c>
      <c r="D62" s="34">
        <v>143.65</v>
      </c>
      <c r="E62" s="35">
        <f t="shared" si="12"/>
        <v>2189.33</v>
      </c>
      <c r="F62" s="15"/>
    </row>
    <row r="63" spans="1:6">
      <c r="A63" s="43"/>
      <c r="B63" s="19" t="s">
        <v>65</v>
      </c>
      <c r="C63" s="34">
        <v>1835.51</v>
      </c>
      <c r="D63" s="34">
        <v>128.88999999999999</v>
      </c>
      <c r="E63" s="35">
        <f t="shared" si="12"/>
        <v>1964.4</v>
      </c>
      <c r="F63" s="15"/>
    </row>
    <row r="64" spans="1:6">
      <c r="A64" s="43"/>
      <c r="B64" s="19" t="s">
        <v>2</v>
      </c>
      <c r="C64" s="34">
        <v>3671.01</v>
      </c>
      <c r="D64" s="34">
        <v>257.77999999999997</v>
      </c>
      <c r="E64" s="35">
        <f t="shared" si="12"/>
        <v>3928.79</v>
      </c>
      <c r="F64" s="15"/>
    </row>
    <row r="65" spans="1:6">
      <c r="A65" s="43"/>
      <c r="B65" s="19" t="s">
        <v>66</v>
      </c>
      <c r="C65" s="34">
        <v>1160.1300000000001</v>
      </c>
      <c r="D65" s="34">
        <v>80.680000000000007</v>
      </c>
      <c r="E65" s="35">
        <f t="shared" si="12"/>
        <v>1240.8100000000002</v>
      </c>
      <c r="F65" s="15"/>
    </row>
    <row r="66" spans="1:6">
      <c r="A66" s="44"/>
      <c r="B66" s="19" t="s">
        <v>67</v>
      </c>
      <c r="C66" s="34">
        <v>994.82</v>
      </c>
      <c r="D66" s="34">
        <v>69.86</v>
      </c>
      <c r="E66" s="35">
        <f t="shared" si="12"/>
        <v>1064.68</v>
      </c>
      <c r="F66" s="15"/>
    </row>
    <row r="67" spans="1:6">
      <c r="A67" s="42" t="s">
        <v>68</v>
      </c>
      <c r="B67" s="20" t="s">
        <v>69</v>
      </c>
      <c r="C67" s="33">
        <f>SUM(C69:C78)</f>
        <v>8000.58</v>
      </c>
      <c r="D67" s="33">
        <f t="shared" ref="D67:E67" si="13">SUM(D69:D78)</f>
        <v>561.77</v>
      </c>
      <c r="E67" s="33">
        <f t="shared" si="13"/>
        <v>8562.35</v>
      </c>
      <c r="F67" s="22"/>
    </row>
    <row r="68" spans="1:6" ht="31.5" customHeight="1">
      <c r="A68" s="43"/>
      <c r="B68" s="21" t="s">
        <v>17</v>
      </c>
      <c r="C68" s="33">
        <f>SUM(C69:C72)</f>
        <v>756.62000000000012</v>
      </c>
      <c r="D68" s="33">
        <f t="shared" ref="D68:E68" si="14">SUM(D69:D72)</f>
        <v>53.120000000000005</v>
      </c>
      <c r="E68" s="33">
        <f t="shared" si="14"/>
        <v>809.74</v>
      </c>
      <c r="F68" s="13"/>
    </row>
    <row r="69" spans="1:6" ht="16.5" customHeight="1">
      <c r="A69" s="43"/>
      <c r="B69" s="26" t="s">
        <v>156</v>
      </c>
      <c r="C69" s="34">
        <v>280.23</v>
      </c>
      <c r="D69" s="34">
        <v>19.68</v>
      </c>
      <c r="E69" s="35">
        <f>C69+D69</f>
        <v>299.91000000000003</v>
      </c>
      <c r="F69" s="13"/>
    </row>
    <row r="70" spans="1:6">
      <c r="A70" s="43"/>
      <c r="B70" s="14" t="s">
        <v>70</v>
      </c>
      <c r="C70" s="34">
        <v>266.22000000000003</v>
      </c>
      <c r="D70" s="34">
        <v>18.690000000000001</v>
      </c>
      <c r="E70" s="35">
        <f t="shared" ref="E70:E78" si="15">C70+D70</f>
        <v>284.91000000000003</v>
      </c>
      <c r="F70" s="15"/>
    </row>
    <row r="71" spans="1:6">
      <c r="A71" s="43"/>
      <c r="B71" s="14" t="s">
        <v>71</v>
      </c>
      <c r="C71" s="34">
        <v>126.1</v>
      </c>
      <c r="D71" s="34">
        <v>8.85</v>
      </c>
      <c r="E71" s="35">
        <f t="shared" si="15"/>
        <v>134.94999999999999</v>
      </c>
      <c r="F71" s="11"/>
    </row>
    <row r="72" spans="1:6">
      <c r="A72" s="43"/>
      <c r="B72" s="14" t="s">
        <v>72</v>
      </c>
      <c r="C72" s="34">
        <v>84.07</v>
      </c>
      <c r="D72" s="34">
        <v>5.9</v>
      </c>
      <c r="E72" s="35">
        <f t="shared" si="15"/>
        <v>89.97</v>
      </c>
      <c r="F72" s="11"/>
    </row>
    <row r="73" spans="1:6">
      <c r="A73" s="43"/>
      <c r="B73" s="16" t="s">
        <v>73</v>
      </c>
      <c r="C73" s="34">
        <v>728.6</v>
      </c>
      <c r="D73" s="34">
        <v>51.16</v>
      </c>
      <c r="E73" s="35">
        <f t="shared" si="15"/>
        <v>779.76</v>
      </c>
      <c r="F73" s="23"/>
    </row>
    <row r="74" spans="1:6">
      <c r="A74" s="43"/>
      <c r="B74" s="16" t="s">
        <v>74</v>
      </c>
      <c r="C74" s="34">
        <v>2578.12</v>
      </c>
      <c r="D74" s="34">
        <v>181.03</v>
      </c>
      <c r="E74" s="35">
        <f t="shared" si="15"/>
        <v>2759.15</v>
      </c>
      <c r="F74" s="15"/>
    </row>
    <row r="75" spans="1:6">
      <c r="A75" s="43"/>
      <c r="B75" s="19" t="s">
        <v>75</v>
      </c>
      <c r="C75" s="34">
        <v>1092.9000000000001</v>
      </c>
      <c r="D75" s="34">
        <v>76.739999999999995</v>
      </c>
      <c r="E75" s="35">
        <f t="shared" si="15"/>
        <v>1169.6400000000001</v>
      </c>
      <c r="F75" s="15"/>
    </row>
    <row r="76" spans="1:6">
      <c r="A76" s="43"/>
      <c r="B76" s="19" t="s">
        <v>76</v>
      </c>
      <c r="C76" s="34">
        <v>630.52</v>
      </c>
      <c r="D76" s="34">
        <v>44.27</v>
      </c>
      <c r="E76" s="35">
        <f t="shared" si="15"/>
        <v>674.79</v>
      </c>
      <c r="F76" s="15"/>
    </row>
    <row r="77" spans="1:6">
      <c r="A77" s="43"/>
      <c r="B77" s="19" t="s">
        <v>77</v>
      </c>
      <c r="C77" s="34">
        <v>1008.83</v>
      </c>
      <c r="D77" s="34">
        <v>70.84</v>
      </c>
      <c r="E77" s="35">
        <f t="shared" si="15"/>
        <v>1079.67</v>
      </c>
      <c r="F77" s="15"/>
    </row>
    <row r="78" spans="1:6">
      <c r="A78" s="44"/>
      <c r="B78" s="19" t="s">
        <v>3</v>
      </c>
      <c r="C78" s="34">
        <v>1204.99</v>
      </c>
      <c r="D78" s="34">
        <v>84.61</v>
      </c>
      <c r="E78" s="35">
        <f t="shared" si="15"/>
        <v>1289.5999999999999</v>
      </c>
      <c r="F78" s="15"/>
    </row>
    <row r="79" spans="1:6">
      <c r="A79" s="41" t="s">
        <v>78</v>
      </c>
      <c r="B79" s="20" t="s">
        <v>79</v>
      </c>
      <c r="C79" s="33">
        <f>SUM(C81:C90)</f>
        <v>8939.33</v>
      </c>
      <c r="D79" s="33">
        <f t="shared" ref="D79:E79" si="16">SUM(D81:D90)</f>
        <v>627.73</v>
      </c>
      <c r="E79" s="33">
        <f t="shared" si="16"/>
        <v>9567.06</v>
      </c>
      <c r="F79" s="22"/>
    </row>
    <row r="80" spans="1:6" ht="24">
      <c r="A80" s="41"/>
      <c r="B80" s="21" t="s">
        <v>17</v>
      </c>
      <c r="C80" s="33">
        <f>SUM(C81:C83)</f>
        <v>1204.99</v>
      </c>
      <c r="D80" s="33">
        <f t="shared" ref="D80:E80" si="17">SUM(D81:D83)</f>
        <v>84.62</v>
      </c>
      <c r="E80" s="33">
        <f t="shared" si="17"/>
        <v>1289.6100000000001</v>
      </c>
      <c r="F80" s="13"/>
    </row>
    <row r="81" spans="1:6">
      <c r="A81" s="41"/>
      <c r="B81" s="26" t="s">
        <v>156</v>
      </c>
      <c r="C81" s="35">
        <v>112.09</v>
      </c>
      <c r="D81" s="35">
        <v>7.87</v>
      </c>
      <c r="E81" s="35">
        <f>C81+D81</f>
        <v>119.96000000000001</v>
      </c>
      <c r="F81" s="13"/>
    </row>
    <row r="82" spans="1:6">
      <c r="A82" s="41"/>
      <c r="B82" s="14" t="s">
        <v>80</v>
      </c>
      <c r="C82" s="34">
        <v>280.23</v>
      </c>
      <c r="D82" s="34">
        <v>19.68</v>
      </c>
      <c r="E82" s="35">
        <f t="shared" ref="E82:E90" si="18">C82+D82</f>
        <v>299.91000000000003</v>
      </c>
      <c r="F82" s="15"/>
    </row>
    <row r="83" spans="1:6">
      <c r="A83" s="41"/>
      <c r="B83" s="24" t="s">
        <v>81</v>
      </c>
      <c r="C83" s="34">
        <v>812.67</v>
      </c>
      <c r="D83" s="34">
        <v>57.07</v>
      </c>
      <c r="E83" s="35">
        <f t="shared" si="18"/>
        <v>869.74</v>
      </c>
      <c r="F83" s="15"/>
    </row>
    <row r="84" spans="1:6">
      <c r="A84" s="41"/>
      <c r="B84" s="19" t="s">
        <v>82</v>
      </c>
      <c r="C84" s="34">
        <v>294.24</v>
      </c>
      <c r="D84" s="34">
        <v>20.66</v>
      </c>
      <c r="E84" s="35">
        <f t="shared" si="18"/>
        <v>314.90000000000003</v>
      </c>
      <c r="F84" s="15"/>
    </row>
    <row r="85" spans="1:6">
      <c r="A85" s="41"/>
      <c r="B85" s="19" t="s">
        <v>4</v>
      </c>
      <c r="C85" s="34">
        <v>1050.8599999999999</v>
      </c>
      <c r="D85" s="34">
        <v>73.790000000000006</v>
      </c>
      <c r="E85" s="35">
        <f t="shared" si="18"/>
        <v>1124.6499999999999</v>
      </c>
      <c r="F85" s="15"/>
    </row>
    <row r="86" spans="1:6">
      <c r="A86" s="41"/>
      <c r="B86" s="25" t="s">
        <v>83</v>
      </c>
      <c r="C86" s="34">
        <v>1303.07</v>
      </c>
      <c r="D86" s="34">
        <v>91.5</v>
      </c>
      <c r="E86" s="35">
        <f t="shared" si="18"/>
        <v>1394.57</v>
      </c>
      <c r="F86" s="15"/>
    </row>
    <row r="87" spans="1:6">
      <c r="A87" s="41"/>
      <c r="B87" s="19" t="s">
        <v>84</v>
      </c>
      <c r="C87" s="34">
        <v>1219</v>
      </c>
      <c r="D87" s="34">
        <v>85.6</v>
      </c>
      <c r="E87" s="35">
        <f t="shared" si="18"/>
        <v>1304.5999999999999</v>
      </c>
      <c r="F87" s="15"/>
    </row>
    <row r="88" spans="1:6">
      <c r="A88" s="41"/>
      <c r="B88" s="19" t="s">
        <v>85</v>
      </c>
      <c r="C88" s="34">
        <v>560.46</v>
      </c>
      <c r="D88" s="34">
        <v>39.36</v>
      </c>
      <c r="E88" s="35">
        <f t="shared" si="18"/>
        <v>599.82000000000005</v>
      </c>
      <c r="F88" s="15"/>
    </row>
    <row r="89" spans="1:6">
      <c r="A89" s="41"/>
      <c r="B89" s="19" t="s">
        <v>86</v>
      </c>
      <c r="C89" s="34">
        <v>1513.24</v>
      </c>
      <c r="D89" s="34">
        <v>106.26</v>
      </c>
      <c r="E89" s="35">
        <f t="shared" si="18"/>
        <v>1619.5</v>
      </c>
      <c r="F89" s="15"/>
    </row>
    <row r="90" spans="1:6">
      <c r="A90" s="41"/>
      <c r="B90" s="19" t="s">
        <v>87</v>
      </c>
      <c r="C90" s="34">
        <v>1793.47</v>
      </c>
      <c r="D90" s="34">
        <v>125.94</v>
      </c>
      <c r="E90" s="35">
        <f t="shared" si="18"/>
        <v>1919.41</v>
      </c>
      <c r="F90" s="15"/>
    </row>
    <row r="91" spans="1:6">
      <c r="A91" s="41" t="s">
        <v>88</v>
      </c>
      <c r="B91" s="20" t="s">
        <v>89</v>
      </c>
      <c r="C91" s="33">
        <f>SUM(C93:C96)</f>
        <v>5195.4500000000007</v>
      </c>
      <c r="D91" s="33">
        <f>SUM(D93:D96)</f>
        <v>364.03</v>
      </c>
      <c r="E91" s="33">
        <f>SUM(E93:E96)</f>
        <v>5559.48</v>
      </c>
      <c r="F91" s="22"/>
    </row>
    <row r="92" spans="1:6" ht="29.25" customHeight="1">
      <c r="A92" s="41"/>
      <c r="B92" s="21" t="s">
        <v>17</v>
      </c>
      <c r="C92" s="33">
        <f>SUM(C93:C94)</f>
        <v>1050.8599999999999</v>
      </c>
      <c r="D92" s="33">
        <f>SUM(D93:D94)</f>
        <v>73.790000000000006</v>
      </c>
      <c r="E92" s="33">
        <f>SUM(E93:E94)</f>
        <v>1124.6499999999999</v>
      </c>
      <c r="F92" s="13"/>
    </row>
    <row r="93" spans="1:6">
      <c r="A93" s="41"/>
      <c r="B93" s="14" t="s">
        <v>90</v>
      </c>
      <c r="C93" s="34">
        <v>952.78</v>
      </c>
      <c r="D93" s="34">
        <v>66.900000000000006</v>
      </c>
      <c r="E93" s="35">
        <f t="shared" ref="E93:E96" si="19">C93+D93</f>
        <v>1019.68</v>
      </c>
      <c r="F93" s="15"/>
    </row>
    <row r="94" spans="1:6">
      <c r="A94" s="41"/>
      <c r="B94" s="14" t="s">
        <v>91</v>
      </c>
      <c r="C94" s="34">
        <v>98.08</v>
      </c>
      <c r="D94" s="34">
        <v>6.89</v>
      </c>
      <c r="E94" s="35">
        <f t="shared" si="19"/>
        <v>104.97</v>
      </c>
      <c r="F94" s="15"/>
    </row>
    <row r="95" spans="1:6">
      <c r="A95" s="41"/>
      <c r="B95" s="19" t="s">
        <v>92</v>
      </c>
      <c r="C95" s="34">
        <v>2213.8200000000002</v>
      </c>
      <c r="D95" s="34">
        <v>155.44999999999999</v>
      </c>
      <c r="E95" s="35">
        <f t="shared" si="19"/>
        <v>2369.27</v>
      </c>
      <c r="F95" s="15"/>
    </row>
    <row r="96" spans="1:6">
      <c r="A96" s="41"/>
      <c r="B96" s="19" t="s">
        <v>93</v>
      </c>
      <c r="C96" s="34">
        <v>1930.77</v>
      </c>
      <c r="D96" s="34">
        <v>134.79</v>
      </c>
      <c r="E96" s="35">
        <f t="shared" si="19"/>
        <v>2065.56</v>
      </c>
      <c r="F96" s="15"/>
    </row>
    <row r="97" spans="1:6">
      <c r="A97" s="41" t="s">
        <v>94</v>
      </c>
      <c r="B97" s="20" t="s">
        <v>95</v>
      </c>
      <c r="C97" s="33">
        <f>SUM(C99:C105)</f>
        <v>8883.31</v>
      </c>
      <c r="D97" s="33">
        <f>SUM(D99:D105)</f>
        <v>623.78</v>
      </c>
      <c r="E97" s="33">
        <f t="shared" ref="E97" si="20">SUM(E99:E105)</f>
        <v>9507.09</v>
      </c>
      <c r="F97" s="22"/>
    </row>
    <row r="98" spans="1:6" ht="32.25" customHeight="1">
      <c r="A98" s="41"/>
      <c r="B98" s="21" t="s">
        <v>17</v>
      </c>
      <c r="C98" s="33">
        <f>SUM(C99:C101)</f>
        <v>1723.42</v>
      </c>
      <c r="D98" s="33">
        <f>SUM(D99:D101)</f>
        <v>121.02000000000001</v>
      </c>
      <c r="E98" s="33">
        <f t="shared" ref="E98" si="21">SUM(E99:E101)</f>
        <v>1844.44</v>
      </c>
      <c r="F98" s="13"/>
    </row>
    <row r="99" spans="1:6" ht="18.75" customHeight="1">
      <c r="A99" s="41"/>
      <c r="B99" s="26" t="s">
        <v>156</v>
      </c>
      <c r="C99" s="35">
        <v>182.15</v>
      </c>
      <c r="D99" s="35">
        <v>12.79</v>
      </c>
      <c r="E99" s="35">
        <f>C99+D99</f>
        <v>194.94</v>
      </c>
      <c r="F99" s="13"/>
    </row>
    <row r="100" spans="1:6">
      <c r="A100" s="41"/>
      <c r="B100" s="26" t="s">
        <v>96</v>
      </c>
      <c r="C100" s="34">
        <v>532.44000000000005</v>
      </c>
      <c r="D100" s="34">
        <v>37.39</v>
      </c>
      <c r="E100" s="35">
        <f t="shared" ref="E100:E105" si="22">C100+D100</f>
        <v>569.83000000000004</v>
      </c>
      <c r="F100" s="15"/>
    </row>
    <row r="101" spans="1:6">
      <c r="A101" s="41"/>
      <c r="B101" s="14" t="s">
        <v>97</v>
      </c>
      <c r="C101" s="34">
        <v>1008.83</v>
      </c>
      <c r="D101" s="34">
        <v>70.84</v>
      </c>
      <c r="E101" s="35">
        <f t="shared" si="22"/>
        <v>1079.67</v>
      </c>
      <c r="F101" s="15"/>
    </row>
    <row r="102" spans="1:6">
      <c r="A102" s="41"/>
      <c r="B102" s="19" t="s">
        <v>98</v>
      </c>
      <c r="C102" s="34">
        <v>1261.04</v>
      </c>
      <c r="D102" s="34">
        <v>88.55</v>
      </c>
      <c r="E102" s="35">
        <f t="shared" si="22"/>
        <v>1349.59</v>
      </c>
      <c r="F102" s="23"/>
    </row>
    <row r="103" spans="1:6">
      <c r="A103" s="41"/>
      <c r="B103" s="25" t="s">
        <v>99</v>
      </c>
      <c r="C103" s="34">
        <v>1275.05</v>
      </c>
      <c r="D103" s="34">
        <v>89.53</v>
      </c>
      <c r="E103" s="35">
        <f t="shared" si="22"/>
        <v>1364.58</v>
      </c>
      <c r="F103" s="23"/>
    </row>
    <row r="104" spans="1:6">
      <c r="A104" s="41"/>
      <c r="B104" s="19" t="s">
        <v>5</v>
      </c>
      <c r="C104" s="34">
        <v>1303.07</v>
      </c>
      <c r="D104" s="34">
        <v>91.5</v>
      </c>
      <c r="E104" s="35">
        <f t="shared" si="22"/>
        <v>1394.57</v>
      </c>
      <c r="F104" s="15"/>
    </row>
    <row r="105" spans="1:6">
      <c r="A105" s="41"/>
      <c r="B105" s="19" t="s">
        <v>100</v>
      </c>
      <c r="C105" s="34">
        <v>3320.73</v>
      </c>
      <c r="D105" s="34">
        <v>233.18</v>
      </c>
      <c r="E105" s="35">
        <f t="shared" si="22"/>
        <v>3553.91</v>
      </c>
      <c r="F105" s="15"/>
    </row>
    <row r="106" spans="1:6">
      <c r="A106" s="41" t="s">
        <v>101</v>
      </c>
      <c r="B106" s="20" t="s">
        <v>102</v>
      </c>
      <c r="C106" s="33">
        <f>SUM(C108:C119)</f>
        <v>13394.999999999998</v>
      </c>
      <c r="D106" s="33">
        <f t="shared" ref="D106:E106" si="23">SUM(D108:D119)</f>
        <v>940.58999999999992</v>
      </c>
      <c r="E106" s="33">
        <f t="shared" si="23"/>
        <v>14335.589999999998</v>
      </c>
      <c r="F106" s="22"/>
    </row>
    <row r="107" spans="1:6" ht="24">
      <c r="A107" s="41"/>
      <c r="B107" s="21" t="s">
        <v>17</v>
      </c>
      <c r="C107" s="33">
        <f>SUM(C108:C110)</f>
        <v>1204.99</v>
      </c>
      <c r="D107" s="33">
        <f t="shared" ref="D107:E107" si="24">SUM(D108:D110)</f>
        <v>84.61</v>
      </c>
      <c r="E107" s="33">
        <f t="shared" si="24"/>
        <v>1289.5999999999999</v>
      </c>
      <c r="F107" s="13"/>
    </row>
    <row r="108" spans="1:6">
      <c r="A108" s="41"/>
      <c r="B108" s="26" t="s">
        <v>156</v>
      </c>
      <c r="C108" s="35">
        <v>112.09</v>
      </c>
      <c r="D108" s="35">
        <v>7.87</v>
      </c>
      <c r="E108" s="35">
        <f>C108+D108</f>
        <v>119.96000000000001</v>
      </c>
      <c r="F108" s="13"/>
    </row>
    <row r="109" spans="1:6">
      <c r="A109" s="41"/>
      <c r="B109" s="26" t="s">
        <v>103</v>
      </c>
      <c r="C109" s="34">
        <v>630.52</v>
      </c>
      <c r="D109" s="34">
        <v>44.27</v>
      </c>
      <c r="E109" s="35">
        <f t="shared" ref="E109:E119" si="25">C109+D109</f>
        <v>674.79</v>
      </c>
      <c r="F109" s="15"/>
    </row>
    <row r="110" spans="1:6">
      <c r="A110" s="41"/>
      <c r="B110" s="14" t="s">
        <v>104</v>
      </c>
      <c r="C110" s="34">
        <v>462.38</v>
      </c>
      <c r="D110" s="34">
        <v>32.47</v>
      </c>
      <c r="E110" s="35">
        <f t="shared" si="25"/>
        <v>494.85</v>
      </c>
      <c r="F110" s="15"/>
    </row>
    <row r="111" spans="1:6">
      <c r="A111" s="41"/>
      <c r="B111" s="16" t="s">
        <v>105</v>
      </c>
      <c r="C111" s="34">
        <v>1092.9000000000001</v>
      </c>
      <c r="D111" s="34">
        <v>76.739999999999995</v>
      </c>
      <c r="E111" s="35">
        <f t="shared" si="25"/>
        <v>1169.6400000000001</v>
      </c>
      <c r="F111" s="15"/>
    </row>
    <row r="112" spans="1:6">
      <c r="A112" s="41"/>
      <c r="B112" s="19" t="s">
        <v>106</v>
      </c>
      <c r="C112" s="34">
        <v>1036.8499999999999</v>
      </c>
      <c r="D112" s="34">
        <v>72.81</v>
      </c>
      <c r="E112" s="35">
        <f t="shared" si="25"/>
        <v>1109.6599999999999</v>
      </c>
      <c r="F112" s="15"/>
    </row>
    <row r="113" spans="1:6">
      <c r="A113" s="41"/>
      <c r="B113" s="19" t="s">
        <v>107</v>
      </c>
      <c r="C113" s="34">
        <v>2452.0100000000002</v>
      </c>
      <c r="D113" s="34">
        <v>172.18</v>
      </c>
      <c r="E113" s="35">
        <f t="shared" si="25"/>
        <v>2624.19</v>
      </c>
      <c r="F113" s="15"/>
    </row>
    <row r="114" spans="1:6">
      <c r="A114" s="41"/>
      <c r="B114" s="25" t="s">
        <v>108</v>
      </c>
      <c r="C114" s="34">
        <v>812.67</v>
      </c>
      <c r="D114" s="34">
        <v>57.07</v>
      </c>
      <c r="E114" s="35">
        <f t="shared" si="25"/>
        <v>869.74</v>
      </c>
      <c r="F114" s="15"/>
    </row>
    <row r="115" spans="1:6">
      <c r="A115" s="41"/>
      <c r="B115" s="19" t="s">
        <v>109</v>
      </c>
      <c r="C115" s="34">
        <v>2059.69</v>
      </c>
      <c r="D115" s="34">
        <v>144.63</v>
      </c>
      <c r="E115" s="35">
        <f t="shared" si="25"/>
        <v>2204.3200000000002</v>
      </c>
      <c r="F115" s="15"/>
    </row>
    <row r="116" spans="1:6">
      <c r="A116" s="41"/>
      <c r="B116" s="19" t="s">
        <v>110</v>
      </c>
      <c r="C116" s="34">
        <v>560.46</v>
      </c>
      <c r="D116" s="34">
        <v>39.36</v>
      </c>
      <c r="E116" s="35">
        <f t="shared" si="25"/>
        <v>599.82000000000005</v>
      </c>
      <c r="F116" s="15"/>
    </row>
    <row r="117" spans="1:6">
      <c r="A117" s="41"/>
      <c r="B117" s="19" t="s">
        <v>111</v>
      </c>
      <c r="C117" s="34">
        <v>1275.05</v>
      </c>
      <c r="D117" s="34">
        <v>89.53</v>
      </c>
      <c r="E117" s="35">
        <f t="shared" si="25"/>
        <v>1364.58</v>
      </c>
      <c r="F117" s="15"/>
    </row>
    <row r="118" spans="1:6">
      <c r="A118" s="41"/>
      <c r="B118" s="19" t="s">
        <v>112</v>
      </c>
      <c r="C118" s="36">
        <v>868.71</v>
      </c>
      <c r="D118" s="36">
        <v>61</v>
      </c>
      <c r="E118" s="35">
        <f t="shared" si="25"/>
        <v>929.71</v>
      </c>
      <c r="F118" s="22"/>
    </row>
    <row r="119" spans="1:6">
      <c r="A119" s="41"/>
      <c r="B119" s="19" t="s">
        <v>113</v>
      </c>
      <c r="C119" s="36">
        <v>2031.67</v>
      </c>
      <c r="D119" s="36">
        <v>142.66</v>
      </c>
      <c r="E119" s="35">
        <f t="shared" si="25"/>
        <v>2174.33</v>
      </c>
      <c r="F119" s="13"/>
    </row>
    <row r="120" spans="1:6">
      <c r="A120" s="41" t="s">
        <v>114</v>
      </c>
      <c r="B120" s="20" t="s">
        <v>115</v>
      </c>
      <c r="C120" s="34">
        <f>SUM(C122:C133)</f>
        <v>9541.85</v>
      </c>
      <c r="D120" s="34">
        <f t="shared" ref="D120:E120" si="26">SUM(D122:D133)</f>
        <v>670.02</v>
      </c>
      <c r="E120" s="35">
        <f t="shared" si="26"/>
        <v>10211.869999999999</v>
      </c>
      <c r="F120" s="15"/>
    </row>
    <row r="121" spans="1:6" ht="30" customHeight="1">
      <c r="A121" s="41"/>
      <c r="B121" s="21" t="s">
        <v>17</v>
      </c>
      <c r="C121" s="34">
        <f>SUM(C122:C124)</f>
        <v>574.48</v>
      </c>
      <c r="D121" s="34">
        <f t="shared" ref="D121:E121" si="27">SUM(D122:D124)</f>
        <v>40.340000000000003</v>
      </c>
      <c r="E121" s="35">
        <f t="shared" si="27"/>
        <v>614.81999999999994</v>
      </c>
      <c r="F121" s="15"/>
    </row>
    <row r="122" spans="1:6" ht="18.75" customHeight="1">
      <c r="A122" s="41"/>
      <c r="B122" s="26" t="s">
        <v>156</v>
      </c>
      <c r="C122" s="34">
        <v>238.2</v>
      </c>
      <c r="D122" s="34">
        <v>16.73</v>
      </c>
      <c r="E122" s="35">
        <f>C122+D122</f>
        <v>254.92999999999998</v>
      </c>
      <c r="F122" s="15"/>
    </row>
    <row r="123" spans="1:6">
      <c r="A123" s="41"/>
      <c r="B123" s="14" t="s">
        <v>116</v>
      </c>
      <c r="C123" s="34">
        <v>154.13</v>
      </c>
      <c r="D123" s="34">
        <v>10.82</v>
      </c>
      <c r="E123" s="35">
        <f t="shared" ref="E123:E133" si="28">C123+D123</f>
        <v>164.95</v>
      </c>
      <c r="F123" s="15"/>
    </row>
    <row r="124" spans="1:6">
      <c r="A124" s="41"/>
      <c r="B124" s="14" t="s">
        <v>117</v>
      </c>
      <c r="C124" s="34">
        <v>182.15</v>
      </c>
      <c r="D124" s="34">
        <v>12.79</v>
      </c>
      <c r="E124" s="35">
        <f t="shared" si="28"/>
        <v>194.94</v>
      </c>
      <c r="F124" s="15"/>
    </row>
    <row r="125" spans="1:6">
      <c r="A125" s="41"/>
      <c r="B125" s="19" t="s">
        <v>6</v>
      </c>
      <c r="C125" s="34">
        <v>588.48</v>
      </c>
      <c r="D125" s="34">
        <v>41.32</v>
      </c>
      <c r="E125" s="35">
        <f t="shared" si="28"/>
        <v>629.80000000000007</v>
      </c>
      <c r="F125" s="15"/>
    </row>
    <row r="126" spans="1:6">
      <c r="A126" s="41"/>
      <c r="B126" s="19" t="s">
        <v>118</v>
      </c>
      <c r="C126" s="34">
        <v>1583.3</v>
      </c>
      <c r="D126" s="34">
        <v>111.18</v>
      </c>
      <c r="E126" s="35">
        <f t="shared" si="28"/>
        <v>1694.48</v>
      </c>
      <c r="F126" s="15"/>
    </row>
    <row r="127" spans="1:6">
      <c r="A127" s="41"/>
      <c r="B127" s="19" t="s">
        <v>119</v>
      </c>
      <c r="C127" s="34">
        <v>1092.9000000000001</v>
      </c>
      <c r="D127" s="34">
        <v>76.739999999999995</v>
      </c>
      <c r="E127" s="35">
        <f t="shared" si="28"/>
        <v>1169.6400000000001</v>
      </c>
      <c r="F127" s="15"/>
    </row>
    <row r="128" spans="1:6">
      <c r="A128" s="41"/>
      <c r="B128" s="19" t="s">
        <v>120</v>
      </c>
      <c r="C128" s="34">
        <v>1359.12</v>
      </c>
      <c r="D128" s="34">
        <v>95.44</v>
      </c>
      <c r="E128" s="35">
        <f t="shared" si="28"/>
        <v>1454.56</v>
      </c>
      <c r="F128" s="15"/>
    </row>
    <row r="129" spans="1:6">
      <c r="A129" s="41"/>
      <c r="B129" s="19" t="s">
        <v>121</v>
      </c>
      <c r="C129" s="34">
        <v>714.59</v>
      </c>
      <c r="D129" s="34">
        <v>50.18</v>
      </c>
      <c r="E129" s="35">
        <f t="shared" si="28"/>
        <v>764.77</v>
      </c>
      <c r="F129" s="15"/>
    </row>
    <row r="130" spans="1:6">
      <c r="A130" s="41"/>
      <c r="B130" s="19" t="s">
        <v>122</v>
      </c>
      <c r="C130" s="34">
        <v>784.64</v>
      </c>
      <c r="D130" s="34">
        <v>55.1</v>
      </c>
      <c r="E130" s="35">
        <f t="shared" si="28"/>
        <v>839.74</v>
      </c>
      <c r="F130" s="15"/>
    </row>
    <row r="131" spans="1:6">
      <c r="A131" s="41"/>
      <c r="B131" s="19" t="s">
        <v>123</v>
      </c>
      <c r="C131" s="34">
        <v>1120.92</v>
      </c>
      <c r="D131" s="34">
        <v>78.709999999999994</v>
      </c>
      <c r="E131" s="35">
        <f t="shared" si="28"/>
        <v>1199.6300000000001</v>
      </c>
      <c r="F131" s="15"/>
    </row>
    <row r="132" spans="1:6">
      <c r="A132" s="41"/>
      <c r="B132" s="19" t="s">
        <v>7</v>
      </c>
      <c r="C132" s="36">
        <v>630.52</v>
      </c>
      <c r="D132" s="36">
        <v>44.27</v>
      </c>
      <c r="E132" s="35">
        <f t="shared" si="28"/>
        <v>674.79</v>
      </c>
      <c r="F132" s="22"/>
    </row>
    <row r="133" spans="1:6">
      <c r="A133" s="41"/>
      <c r="B133" s="19" t="s">
        <v>124</v>
      </c>
      <c r="C133" s="36">
        <v>1092.9000000000001</v>
      </c>
      <c r="D133" s="36">
        <v>76.739999999999995</v>
      </c>
      <c r="E133" s="35">
        <f t="shared" si="28"/>
        <v>1169.6400000000001</v>
      </c>
      <c r="F133" s="13"/>
    </row>
    <row r="134" spans="1:6">
      <c r="A134" s="41" t="s">
        <v>125</v>
      </c>
      <c r="B134" s="20" t="s">
        <v>126</v>
      </c>
      <c r="C134" s="34">
        <f>SUM(C136:C141)</f>
        <v>9387.7100000000009</v>
      </c>
      <c r="D134" s="34">
        <f>SUM(D136:D141)</f>
        <v>659.19999999999993</v>
      </c>
      <c r="E134" s="35">
        <f t="shared" ref="E134" si="29">SUM(E136:E141)</f>
        <v>10046.91</v>
      </c>
      <c r="F134" s="15"/>
    </row>
    <row r="135" spans="1:6" ht="30" customHeight="1">
      <c r="A135" s="41"/>
      <c r="B135" s="21" t="s">
        <v>17</v>
      </c>
      <c r="C135" s="34">
        <f>SUM(C136:C137)</f>
        <v>294.24</v>
      </c>
      <c r="D135" s="34">
        <f>SUM(D136:D137)</f>
        <v>20.66</v>
      </c>
      <c r="E135" s="35">
        <f t="shared" ref="E135" si="30">SUM(E136:E137)</f>
        <v>314.90000000000003</v>
      </c>
      <c r="F135" s="27"/>
    </row>
    <row r="136" spans="1:6" ht="21" customHeight="1">
      <c r="A136" s="41"/>
      <c r="B136" s="26" t="s">
        <v>156</v>
      </c>
      <c r="C136" s="34">
        <v>14.01</v>
      </c>
      <c r="D136" s="34">
        <v>0.98</v>
      </c>
      <c r="E136" s="35">
        <f>C136+D136</f>
        <v>14.99</v>
      </c>
      <c r="F136" s="27"/>
    </row>
    <row r="137" spans="1:6">
      <c r="A137" s="41"/>
      <c r="B137" s="14" t="s">
        <v>127</v>
      </c>
      <c r="C137" s="34">
        <v>280.23</v>
      </c>
      <c r="D137" s="34">
        <v>19.68</v>
      </c>
      <c r="E137" s="35">
        <f t="shared" ref="E137:E141" si="31">C137+D137</f>
        <v>299.91000000000003</v>
      </c>
      <c r="F137" s="15"/>
    </row>
    <row r="138" spans="1:6">
      <c r="A138" s="41"/>
      <c r="B138" s="16" t="s">
        <v>128</v>
      </c>
      <c r="C138" s="34">
        <v>2522.0700000000002</v>
      </c>
      <c r="D138" s="34">
        <v>177.1</v>
      </c>
      <c r="E138" s="35">
        <f t="shared" si="31"/>
        <v>2699.17</v>
      </c>
      <c r="F138" s="15"/>
    </row>
    <row r="139" spans="1:6">
      <c r="A139" s="41"/>
      <c r="B139" s="19" t="s">
        <v>129</v>
      </c>
      <c r="C139" s="34">
        <v>742.61</v>
      </c>
      <c r="D139" s="34">
        <v>52.15</v>
      </c>
      <c r="E139" s="35">
        <f t="shared" si="31"/>
        <v>794.76</v>
      </c>
      <c r="F139" s="15"/>
    </row>
    <row r="140" spans="1:6">
      <c r="A140" s="41"/>
      <c r="B140" s="19" t="s">
        <v>130</v>
      </c>
      <c r="C140" s="36">
        <v>2494.0500000000002</v>
      </c>
      <c r="D140" s="36">
        <v>175.13</v>
      </c>
      <c r="E140" s="35">
        <f t="shared" si="31"/>
        <v>2669.1800000000003</v>
      </c>
      <c r="F140" s="22"/>
    </row>
    <row r="141" spans="1:6">
      <c r="A141" s="41"/>
      <c r="B141" s="19" t="s">
        <v>131</v>
      </c>
      <c r="C141" s="36">
        <v>3334.74</v>
      </c>
      <c r="D141" s="36">
        <v>234.16</v>
      </c>
      <c r="E141" s="35">
        <f t="shared" si="31"/>
        <v>3568.8999999999996</v>
      </c>
      <c r="F141" s="13"/>
    </row>
    <row r="142" spans="1:6">
      <c r="A142" s="41" t="s">
        <v>132</v>
      </c>
      <c r="B142" s="20" t="s">
        <v>133</v>
      </c>
      <c r="C142" s="34">
        <f>SUM(C144:C156)</f>
        <v>14557.960000000001</v>
      </c>
      <c r="D142" s="34">
        <f>SUM(D144:D156)</f>
        <v>1026.17</v>
      </c>
      <c r="E142" s="35">
        <f>SUM(E144:E156)</f>
        <v>15584.130000000003</v>
      </c>
      <c r="F142" s="15"/>
    </row>
    <row r="143" spans="1:6" ht="24">
      <c r="A143" s="41"/>
      <c r="B143" s="21" t="s">
        <v>17</v>
      </c>
      <c r="C143" s="34">
        <f>SUM(C144:C144)</f>
        <v>364.3</v>
      </c>
      <c r="D143" s="34">
        <f>SUM(D144:D144)</f>
        <v>25.58</v>
      </c>
      <c r="E143" s="35">
        <f>SUM(E144:E144)</f>
        <v>389.88</v>
      </c>
      <c r="F143" s="15"/>
    </row>
    <row r="144" spans="1:6">
      <c r="A144" s="41"/>
      <c r="B144" s="14" t="s">
        <v>134</v>
      </c>
      <c r="C144" s="34">
        <v>364.3</v>
      </c>
      <c r="D144" s="34">
        <v>25.58</v>
      </c>
      <c r="E144" s="35">
        <f t="shared" ref="E144:E156" si="32">C144+D144</f>
        <v>389.88</v>
      </c>
      <c r="F144" s="15"/>
    </row>
    <row r="145" spans="1:6">
      <c r="A145" s="41"/>
      <c r="B145" s="16" t="s">
        <v>135</v>
      </c>
      <c r="C145" s="34">
        <v>1695.39</v>
      </c>
      <c r="D145" s="34">
        <v>119.05</v>
      </c>
      <c r="E145" s="35">
        <f t="shared" si="32"/>
        <v>1814.44</v>
      </c>
      <c r="F145" s="15"/>
    </row>
    <row r="146" spans="1:6">
      <c r="A146" s="41"/>
      <c r="B146" s="16" t="s">
        <v>136</v>
      </c>
      <c r="C146" s="34">
        <v>1779.46</v>
      </c>
      <c r="D146" s="34">
        <v>124.95</v>
      </c>
      <c r="E146" s="35">
        <f t="shared" si="32"/>
        <v>1904.41</v>
      </c>
      <c r="F146" s="15"/>
    </row>
    <row r="147" spans="1:6">
      <c r="A147" s="41"/>
      <c r="B147" s="16" t="s">
        <v>137</v>
      </c>
      <c r="C147" s="34">
        <v>2241.84</v>
      </c>
      <c r="D147" s="34">
        <v>157.41999999999999</v>
      </c>
      <c r="E147" s="35">
        <f t="shared" si="32"/>
        <v>2399.2600000000002</v>
      </c>
      <c r="F147" s="15"/>
    </row>
    <row r="148" spans="1:6">
      <c r="A148" s="41"/>
      <c r="B148" s="16" t="s">
        <v>138</v>
      </c>
      <c r="C148" s="34">
        <v>1387.14</v>
      </c>
      <c r="D148" s="34">
        <v>97.4</v>
      </c>
      <c r="E148" s="35">
        <f t="shared" si="32"/>
        <v>1484.5400000000002</v>
      </c>
      <c r="F148" s="15"/>
    </row>
    <row r="149" spans="1:6">
      <c r="A149" s="41"/>
      <c r="B149" s="19" t="s">
        <v>139</v>
      </c>
      <c r="C149" s="34">
        <v>1611.32</v>
      </c>
      <c r="D149" s="34">
        <v>113.15</v>
      </c>
      <c r="E149" s="35">
        <f t="shared" si="32"/>
        <v>1724.47</v>
      </c>
      <c r="F149" s="15"/>
    </row>
    <row r="150" spans="1:6">
      <c r="A150" s="41"/>
      <c r="B150" s="19" t="s">
        <v>140</v>
      </c>
      <c r="C150" s="34">
        <v>1401.15</v>
      </c>
      <c r="D150" s="34">
        <v>98.39</v>
      </c>
      <c r="E150" s="35">
        <f t="shared" si="32"/>
        <v>1499.5400000000002</v>
      </c>
      <c r="F150" s="15"/>
    </row>
    <row r="151" spans="1:6">
      <c r="A151" s="41"/>
      <c r="B151" s="19" t="s">
        <v>141</v>
      </c>
      <c r="C151" s="34">
        <v>616.51</v>
      </c>
      <c r="D151" s="34">
        <v>47.21</v>
      </c>
      <c r="E151" s="35">
        <f t="shared" si="32"/>
        <v>663.72</v>
      </c>
      <c r="F151" s="15"/>
    </row>
    <row r="152" spans="1:6">
      <c r="A152" s="41"/>
      <c r="B152" s="19" t="s">
        <v>142</v>
      </c>
      <c r="C152" s="34">
        <v>938.77</v>
      </c>
      <c r="D152" s="34">
        <v>65.92</v>
      </c>
      <c r="E152" s="35">
        <f t="shared" si="32"/>
        <v>1004.6899999999999</v>
      </c>
      <c r="F152" s="15"/>
    </row>
    <row r="153" spans="1:6">
      <c r="A153" s="41"/>
      <c r="B153" s="19" t="s">
        <v>143</v>
      </c>
      <c r="C153" s="34">
        <v>154.13</v>
      </c>
      <c r="D153" s="34">
        <v>10.82</v>
      </c>
      <c r="E153" s="35">
        <f t="shared" si="32"/>
        <v>164.95</v>
      </c>
      <c r="F153" s="15"/>
    </row>
    <row r="154" spans="1:6">
      <c r="A154" s="41"/>
      <c r="B154" s="19" t="s">
        <v>144</v>
      </c>
      <c r="C154" s="34">
        <v>924.76</v>
      </c>
      <c r="D154" s="34">
        <v>64.94</v>
      </c>
      <c r="E154" s="35">
        <f t="shared" si="32"/>
        <v>989.7</v>
      </c>
      <c r="F154" s="15"/>
    </row>
    <row r="155" spans="1:6">
      <c r="A155" s="41"/>
      <c r="B155" s="19" t="s">
        <v>145</v>
      </c>
      <c r="C155" s="36">
        <v>700.58</v>
      </c>
      <c r="D155" s="36">
        <v>49.19</v>
      </c>
      <c r="E155" s="35">
        <f t="shared" si="32"/>
        <v>749.77</v>
      </c>
      <c r="F155" s="22"/>
    </row>
    <row r="156" spans="1:6">
      <c r="A156" s="41"/>
      <c r="B156" s="19" t="s">
        <v>146</v>
      </c>
      <c r="C156" s="34">
        <v>742.61</v>
      </c>
      <c r="D156" s="34">
        <v>52.15</v>
      </c>
      <c r="E156" s="35">
        <f t="shared" si="32"/>
        <v>794.76</v>
      </c>
      <c r="F156" s="15"/>
    </row>
    <row r="157" spans="1:6" ht="24">
      <c r="A157" s="41" t="s">
        <v>147</v>
      </c>
      <c r="B157" s="21" t="s">
        <v>159</v>
      </c>
      <c r="C157" s="34">
        <f>SUM(C158:C165)</f>
        <v>14185.21</v>
      </c>
      <c r="D157" s="34">
        <f>SUM(D158:D165)</f>
        <v>993.73</v>
      </c>
      <c r="E157" s="35">
        <f>SUM(E158:E165)</f>
        <v>15178.94</v>
      </c>
      <c r="F157" s="15"/>
    </row>
    <row r="158" spans="1:6">
      <c r="A158" s="41"/>
      <c r="B158" s="14" t="s">
        <v>8</v>
      </c>
      <c r="C158" s="34">
        <v>1219</v>
      </c>
      <c r="D158" s="34">
        <v>85.6</v>
      </c>
      <c r="E158" s="35">
        <f t="shared" ref="E158:E165" si="33">C158+D158</f>
        <v>1304.5999999999999</v>
      </c>
      <c r="F158" s="15"/>
    </row>
    <row r="159" spans="1:6">
      <c r="A159" s="41"/>
      <c r="B159" s="14" t="s">
        <v>148</v>
      </c>
      <c r="C159" s="34">
        <v>1370.33</v>
      </c>
      <c r="D159" s="34">
        <v>95.44</v>
      </c>
      <c r="E159" s="35">
        <f t="shared" si="33"/>
        <v>1465.77</v>
      </c>
      <c r="F159" s="15"/>
    </row>
    <row r="160" spans="1:6">
      <c r="A160" s="41"/>
      <c r="B160" s="14" t="s">
        <v>149</v>
      </c>
      <c r="C160" s="34">
        <v>1611.32</v>
      </c>
      <c r="D160" s="34">
        <v>113.15</v>
      </c>
      <c r="E160" s="35">
        <f t="shared" si="33"/>
        <v>1724.47</v>
      </c>
      <c r="F160" s="15"/>
    </row>
    <row r="161" spans="1:6">
      <c r="A161" s="41"/>
      <c r="B161" s="14" t="s">
        <v>150</v>
      </c>
      <c r="C161" s="34">
        <v>1401.15</v>
      </c>
      <c r="D161" s="34">
        <v>98.39</v>
      </c>
      <c r="E161" s="35">
        <f t="shared" si="33"/>
        <v>1499.5400000000002</v>
      </c>
      <c r="F161" s="15"/>
    </row>
    <row r="162" spans="1:6">
      <c r="A162" s="41"/>
      <c r="B162" s="14" t="s">
        <v>151</v>
      </c>
      <c r="C162" s="34">
        <v>1681.38</v>
      </c>
      <c r="D162" s="34">
        <v>118.07</v>
      </c>
      <c r="E162" s="35">
        <f t="shared" si="33"/>
        <v>1799.45</v>
      </c>
      <c r="F162" s="15"/>
    </row>
    <row r="163" spans="1:6">
      <c r="A163" s="41"/>
      <c r="B163" s="14" t="s">
        <v>152</v>
      </c>
      <c r="C163" s="36">
        <v>798.66</v>
      </c>
      <c r="D163" s="36">
        <v>56.08</v>
      </c>
      <c r="E163" s="35">
        <f t="shared" si="33"/>
        <v>854.74</v>
      </c>
      <c r="F163" s="15"/>
    </row>
    <row r="164" spans="1:6">
      <c r="A164" s="41"/>
      <c r="B164" s="14" t="s">
        <v>153</v>
      </c>
      <c r="C164" s="34">
        <v>3345.93</v>
      </c>
      <c r="D164" s="34">
        <v>234.16</v>
      </c>
      <c r="E164" s="35">
        <f t="shared" si="33"/>
        <v>3580.0899999999997</v>
      </c>
      <c r="F164" s="28"/>
    </row>
    <row r="165" spans="1:6">
      <c r="A165" s="41"/>
      <c r="B165" s="14" t="s">
        <v>9</v>
      </c>
      <c r="C165" s="34">
        <v>2757.44</v>
      </c>
      <c r="D165" s="34">
        <v>192.84</v>
      </c>
      <c r="E165" s="35">
        <f t="shared" si="33"/>
        <v>2950.28</v>
      </c>
      <c r="F165" s="28"/>
    </row>
  </sheetData>
  <autoFilter ref="A4:F165"/>
  <mergeCells count="16">
    <mergeCell ref="A38:A51"/>
    <mergeCell ref="A2:F2"/>
    <mergeCell ref="A5:B5"/>
    <mergeCell ref="A6:A17"/>
    <mergeCell ref="A18:A29"/>
    <mergeCell ref="A30:A37"/>
    <mergeCell ref="A120:A133"/>
    <mergeCell ref="A134:A141"/>
    <mergeCell ref="A142:A156"/>
    <mergeCell ref="A157:A165"/>
    <mergeCell ref="A52:A66"/>
    <mergeCell ref="A67:A78"/>
    <mergeCell ref="A79:A90"/>
    <mergeCell ref="A91:A96"/>
    <mergeCell ref="A97:A105"/>
    <mergeCell ref="A106:A119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2020-12-28T11:25:09Z</dcterms:modified>
</cp:coreProperties>
</file>