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 tabRatio="682" activeTab="1"/>
  </bookViews>
  <sheets>
    <sheet name="表1" sheetId="30" r:id="rId1"/>
    <sheet name="表2" sheetId="27" r:id="rId2"/>
    <sheet name="表3" sheetId="29" r:id="rId3"/>
    <sheet name="表4 " sheetId="5" r:id="rId4"/>
    <sheet name="表5" sheetId="28" r:id="rId5"/>
  </sheets>
  <definedNames>
    <definedName name="_xlnm.Print_Area" localSheetId="2">表3!#REF!</definedName>
    <definedName name="_xlnm.Print_Area" localSheetId="3">'表4 '!$A$1:$J$20</definedName>
    <definedName name="_xlnm.Print_Area" localSheetId="0">表1!$A$1:$K$22</definedName>
    <definedName name="_xlnm.Print_Area" localSheetId="1">表2!$A$1:$O$22</definedName>
    <definedName name="_xlnm.Print_Titles" localSheetId="2">表3!$3:$7</definedName>
  </definedNames>
  <calcPr calcId="144525"/>
</workbook>
</file>

<file path=xl/sharedStrings.xml><?xml version="1.0" encoding="utf-8"?>
<sst xmlns="http://schemas.openxmlformats.org/spreadsheetml/2006/main" count="208" uniqueCount="140">
  <si>
    <t xml:space="preserve">       2020年乡镇财政总预算表(表1)</t>
  </si>
  <si>
    <t>编报单位： 青山桥镇人民政府                                制表日期：2019年12月27日                                单位：元</t>
  </si>
  <si>
    <t>序号</t>
  </si>
  <si>
    <t>单位
名称</t>
  </si>
  <si>
    <t>功能科目（及代码）</t>
  </si>
  <si>
    <t xml:space="preserve">  一、
体制
安排数
收支数</t>
  </si>
  <si>
    <t xml:space="preserve"> 二、
纳入专户管
理的非税收入
收支数</t>
  </si>
  <si>
    <t xml:space="preserve"> 三、
上级补助收入
收支数</t>
  </si>
  <si>
    <t xml:space="preserve">  四、
其他收入
收支数</t>
  </si>
  <si>
    <t xml:space="preserve"> 五、
上年
结转结余
收支数</t>
  </si>
  <si>
    <t>全年预算
收支数
合计</t>
  </si>
  <si>
    <t>（按经济科目分类）</t>
  </si>
  <si>
    <t>体制
安排数</t>
  </si>
  <si>
    <t>科目</t>
  </si>
  <si>
    <t xml:space="preserve">  金  额</t>
  </si>
  <si>
    <t>**</t>
  </si>
  <si>
    <t xml:space="preserve">  栏   次</t>
  </si>
  <si>
    <t>党政综合办</t>
  </si>
  <si>
    <t>2010302行政运行</t>
  </si>
  <si>
    <t>一、基本支出</t>
  </si>
  <si>
    <t>经济发展办</t>
  </si>
  <si>
    <t>2139999行政运行</t>
  </si>
  <si>
    <t>1工资福利支出</t>
  </si>
  <si>
    <t>社会事务办公室</t>
  </si>
  <si>
    <t>2080199行政运行</t>
  </si>
  <si>
    <t>2商品和服务支出</t>
  </si>
  <si>
    <t>自然资源和生态环境办公室</t>
  </si>
  <si>
    <t>2110299行政运行</t>
  </si>
  <si>
    <t>3对个人和家庭的补助</t>
  </si>
  <si>
    <t>社会治安和应急管理办公室</t>
  </si>
  <si>
    <t>2019999行政运行</t>
  </si>
  <si>
    <t>4其他资本性支出</t>
  </si>
  <si>
    <t>财政所</t>
  </si>
  <si>
    <t>2010601行政运行</t>
  </si>
  <si>
    <t>二、项目支出</t>
  </si>
  <si>
    <t>社会事务综合服务中心</t>
  </si>
  <si>
    <t>2100101行政运行</t>
  </si>
  <si>
    <t>4专项商品和服务支出</t>
  </si>
  <si>
    <t>农业综合服务中心</t>
  </si>
  <si>
    <t>2130106农业事业机构</t>
  </si>
  <si>
    <t>5赠与</t>
  </si>
  <si>
    <t>政务服务中心</t>
  </si>
  <si>
    <t>2160216行政运行</t>
  </si>
  <si>
    <t>6债务还本与利息支出</t>
  </si>
  <si>
    <t>退役军人服务站</t>
  </si>
  <si>
    <t>2080999退役军人</t>
  </si>
  <si>
    <t>7基本建设支出</t>
  </si>
  <si>
    <t>综合执法大队</t>
  </si>
  <si>
    <t>2120104城管执法</t>
  </si>
  <si>
    <t>8其他资本性支出</t>
  </si>
  <si>
    <t>村级转移支付</t>
  </si>
  <si>
    <t>2130199其他农业支出—体制数</t>
  </si>
  <si>
    <t>9其他支出</t>
  </si>
  <si>
    <t>2130106农村公益事业—一事一议</t>
  </si>
  <si>
    <t>合  计</t>
  </si>
  <si>
    <t>乡镇财务负责人签名：赵祥                                  财政所长签名：彭仁俊                                 总会计签名：李峥</t>
  </si>
  <si>
    <t>湘潭县乡镇2020年行政事业单位部门预算汇总表（表2）</t>
  </si>
  <si>
    <t xml:space="preserve">编报单位：青山桥镇人民政府                       制表日期：2020年12月27日                            单位：人、元            </t>
  </si>
  <si>
    <t>序
号</t>
  </si>
  <si>
    <t>全年收支预算数</t>
  </si>
  <si>
    <t>一、基本支出收支预算数</t>
  </si>
  <si>
    <t>二、专项支出</t>
  </si>
  <si>
    <t>合计</t>
  </si>
  <si>
    <t>1、工资和福利</t>
  </si>
  <si>
    <t>2、商品和服务</t>
  </si>
  <si>
    <t>3、对个人和家庭补助</t>
  </si>
  <si>
    <t>4、其他资本性支出</t>
  </si>
  <si>
    <t>小  计</t>
  </si>
  <si>
    <t>小计</t>
  </si>
  <si>
    <t>其中：体制
安排专项转移支出数</t>
  </si>
  <si>
    <t>其中：
体制
安排数</t>
  </si>
  <si>
    <t>其中：
  体制
 安排数</t>
  </si>
  <si>
    <t>***</t>
  </si>
  <si>
    <t>乡镇财务负责人签名：赵祥                                     财政所长签名：彭仁俊                          总会计签名：李峥</t>
  </si>
  <si>
    <t>2020年村级运转经费预算表（表3）</t>
  </si>
  <si>
    <t>编报单位：青山桥镇                             制表日期：2019年12月27日                              单位：元</t>
  </si>
  <si>
    <t>序
号</t>
  </si>
  <si>
    <t>村委会
名称</t>
  </si>
  <si>
    <t>村民
小组
（个）</t>
  </si>
  <si>
    <t>2020年体制安排数</t>
  </si>
  <si>
    <t>村干部
打卡
工资</t>
  </si>
  <si>
    <t>村干部补贴100元/人/月</t>
  </si>
  <si>
    <t>残疾人联络员经费</t>
  </si>
  <si>
    <t>村为主社会治安综合治理</t>
  </si>
  <si>
    <t>离任
村干部
工资</t>
  </si>
  <si>
    <t>村民
小组长
工资</t>
  </si>
  <si>
    <t>公用
经费</t>
  </si>
  <si>
    <t>青山桥</t>
  </si>
  <si>
    <t>高屯</t>
  </si>
  <si>
    <t>马栏坝</t>
  </si>
  <si>
    <t>观元</t>
  </si>
  <si>
    <t>三富</t>
  </si>
  <si>
    <t>新铺</t>
  </si>
  <si>
    <t>高山</t>
  </si>
  <si>
    <t>晓南</t>
  </si>
  <si>
    <t>四境</t>
  </si>
  <si>
    <t>松柏</t>
  </si>
  <si>
    <t>扶冲</t>
  </si>
  <si>
    <t>龙午</t>
  </si>
  <si>
    <t>大兴塘</t>
  </si>
  <si>
    <t>霞岭</t>
  </si>
  <si>
    <t>福门</t>
  </si>
  <si>
    <t>桥头铺</t>
  </si>
  <si>
    <t>高强</t>
  </si>
  <si>
    <t>天塘</t>
  </si>
  <si>
    <t>居委会</t>
  </si>
  <si>
    <t>乡镇财务负责人签名：赵祥                  财政所长签名：彭仁俊                      总会计签名：李峥</t>
  </si>
  <si>
    <t>说明：3—9列按当年政策给定标准测算。</t>
  </si>
  <si>
    <t>湘潭县乡镇2020年政府采购预算汇总表（表4）</t>
  </si>
  <si>
    <t>乡镇名称：青山桥镇                                  制表日期：2019年12月27日                           单位：元</t>
  </si>
  <si>
    <t>单     位
名     称</t>
  </si>
  <si>
    <t>政府采购物
名    称</t>
  </si>
  <si>
    <t>其他资本性支出</t>
  </si>
  <si>
    <t>说明采购原因</t>
  </si>
  <si>
    <t>办公设备购置</t>
  </si>
  <si>
    <t>专用设备购置</t>
  </si>
  <si>
    <t>数量</t>
  </si>
  <si>
    <t>单价</t>
  </si>
  <si>
    <t>预算金额</t>
  </si>
  <si>
    <t>电脑空调等</t>
  </si>
  <si>
    <t>电脑打印机等</t>
  </si>
  <si>
    <t>电脑复印机等</t>
  </si>
  <si>
    <t>主管财务镇长签名：赵祥                         财政所长签名：彭仁俊                              预算总会计签名：李峥</t>
  </si>
  <si>
    <t>2020年乡镇行政事业单位基本信息汇总表（5）</t>
  </si>
  <si>
    <t>编报单位：青山桥镇人民政府                       制表日期：2019年12月27日                  单位：人、辆</t>
  </si>
  <si>
    <t>人员基本信息</t>
  </si>
  <si>
    <t xml:space="preserve"> 公车信息</t>
  </si>
  <si>
    <t>核定编制
人数</t>
  </si>
  <si>
    <t>实有人数</t>
  </si>
  <si>
    <t>离休
人数</t>
  </si>
  <si>
    <t>退休
人数</t>
  </si>
  <si>
    <t>公务
车辆</t>
  </si>
  <si>
    <t>专业
作业
车辆</t>
  </si>
  <si>
    <t>其中</t>
  </si>
  <si>
    <t>统发工资人数</t>
  </si>
  <si>
    <t>其他人数</t>
  </si>
  <si>
    <t xml:space="preserve">          栏   次</t>
  </si>
  <si>
    <t xml:space="preserve">乡镇财务负责人签名： 赵祥                                   财政所长签名：彭仁俊                        </t>
  </si>
  <si>
    <t>总会计签名：李峥</t>
  </si>
  <si>
    <t>说明：1、6栏“其他人数”填非统发工资人员数。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</si>
</sst>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  <numFmt numFmtId="177" formatCode="0;[Red]0"/>
    <numFmt numFmtId="178" formatCode="0_);[Red]\(0\)"/>
  </numFmts>
  <fonts count="35">
    <font>
      <sz val="12"/>
      <name val="宋体"/>
      <charset val="134"/>
    </font>
    <font>
      <b/>
      <u/>
      <sz val="14"/>
      <name val="宋体"/>
      <charset val="134"/>
    </font>
    <font>
      <b/>
      <sz val="12"/>
      <name val="宋体"/>
      <charset val="134"/>
    </font>
    <font>
      <b/>
      <u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u/>
      <sz val="10"/>
      <name val="宋体"/>
      <charset val="134"/>
    </font>
    <font>
      <sz val="13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21" borderId="15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/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31" fillId="4" borderId="13" applyNumberFormat="0" applyAlignment="0" applyProtection="0">
      <alignment vertical="center"/>
    </xf>
    <xf numFmtId="0" fontId="32" fillId="24" borderId="18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26" fillId="0" borderId="0"/>
  </cellStyleXfs>
  <cellXfs count="10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53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53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176" fontId="4" fillId="0" borderId="2" xfId="53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7" fontId="4" fillId="0" borderId="2" xfId="53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178" fontId="0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178" fontId="0" fillId="0" borderId="7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178" fontId="0" fillId="0" borderId="8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0" fontId="0" fillId="0" borderId="9" xfId="0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78" fontId="4" fillId="2" borderId="2" xfId="0" applyNumberFormat="1" applyFont="1" applyFill="1" applyBorder="1" applyAlignment="1">
      <alignment horizontal="center" vertical="center"/>
    </xf>
    <xf numFmtId="178" fontId="10" fillId="0" borderId="2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6" xfId="0" applyFont="1" applyFill="1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selection activeCell="K21" sqref="K21"/>
    </sheetView>
  </sheetViews>
  <sheetFormatPr defaultColWidth="8.75" defaultRowHeight="14.25"/>
  <cols>
    <col min="1" max="1" width="3.25" customWidth="1"/>
    <col min="2" max="2" width="20.375" customWidth="1"/>
    <col min="3" max="3" width="26.375" customWidth="1"/>
    <col min="4" max="4" width="9" customWidth="1"/>
    <col min="5" max="5" width="8.625" customWidth="1"/>
    <col min="6" max="6" width="8" customWidth="1"/>
    <col min="7" max="7" width="7.625" customWidth="1"/>
    <col min="8" max="8" width="7.5" customWidth="1"/>
    <col min="9" max="9" width="9" customWidth="1"/>
    <col min="10" max="10" width="16.625" customWidth="1"/>
    <col min="11" max="11" width="10.375" customWidth="1"/>
  </cols>
  <sheetData>
    <row r="1" ht="20.25" spans="1:11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</row>
    <row r="2" spans="1:11">
      <c r="A2" s="96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8" t="s">
        <v>11</v>
      </c>
      <c r="K3" s="8"/>
    </row>
    <row r="4" spans="1:11">
      <c r="A4" s="4"/>
      <c r="B4" s="4"/>
      <c r="C4" s="4"/>
      <c r="D4" s="4" t="s">
        <v>12</v>
      </c>
      <c r="E4" s="4"/>
      <c r="F4" s="8"/>
      <c r="G4" s="8"/>
      <c r="H4" s="8"/>
      <c r="I4" s="8"/>
      <c r="J4" s="8" t="s">
        <v>13</v>
      </c>
      <c r="K4" s="8" t="s">
        <v>14</v>
      </c>
    </row>
    <row r="5" spans="1:11">
      <c r="A5" s="4"/>
      <c r="B5" s="4"/>
      <c r="C5" s="4"/>
      <c r="D5" s="4"/>
      <c r="E5" s="4"/>
      <c r="F5" s="8"/>
      <c r="G5" s="8"/>
      <c r="H5" s="8"/>
      <c r="I5" s="8"/>
      <c r="J5" s="8"/>
      <c r="K5" s="8"/>
    </row>
    <row r="6" spans="1:11">
      <c r="A6" s="4"/>
      <c r="B6" s="4"/>
      <c r="C6" s="4"/>
      <c r="D6" s="5"/>
      <c r="E6" s="5"/>
      <c r="F6" s="13"/>
      <c r="G6" s="13"/>
      <c r="H6" s="13"/>
      <c r="I6" s="13"/>
      <c r="J6" s="8"/>
      <c r="K6" s="8"/>
    </row>
    <row r="7" ht="21" customHeight="1" spans="1:11">
      <c r="A7" s="14" t="s">
        <v>15</v>
      </c>
      <c r="B7" s="15" t="s">
        <v>16</v>
      </c>
      <c r="C7" s="17"/>
      <c r="D7" s="8">
        <v>1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</row>
    <row r="8" ht="21" customHeight="1" spans="1:11">
      <c r="A8" s="8">
        <v>1</v>
      </c>
      <c r="B8" s="16" t="s">
        <v>17</v>
      </c>
      <c r="C8" s="17" t="s">
        <v>18</v>
      </c>
      <c r="D8" s="73">
        <v>3195188</v>
      </c>
      <c r="E8" s="73"/>
      <c r="F8" s="73">
        <v>22187100</v>
      </c>
      <c r="G8" s="73"/>
      <c r="H8" s="73"/>
      <c r="I8" s="73">
        <f>SUM(D8:H8)</f>
        <v>25382288</v>
      </c>
      <c r="J8" s="35" t="s">
        <v>19</v>
      </c>
      <c r="K8" s="73">
        <f>SUM(K9:K12)</f>
        <v>45218807</v>
      </c>
    </row>
    <row r="9" ht="21" customHeight="1" spans="1:11">
      <c r="A9" s="98">
        <v>2</v>
      </c>
      <c r="B9" s="17" t="s">
        <v>20</v>
      </c>
      <c r="C9" s="17" t="s">
        <v>21</v>
      </c>
      <c r="D9" s="73">
        <v>720678</v>
      </c>
      <c r="E9" s="73"/>
      <c r="F9" s="73">
        <v>2549500</v>
      </c>
      <c r="G9" s="73"/>
      <c r="H9" s="73"/>
      <c r="I9" s="73">
        <f t="shared" ref="I9:I21" si="0">SUM(D9:H9)</f>
        <v>3270178</v>
      </c>
      <c r="J9" s="35" t="s">
        <v>22</v>
      </c>
      <c r="K9" s="73">
        <v>14570251</v>
      </c>
    </row>
    <row r="10" ht="21" customHeight="1" spans="1:11">
      <c r="A10" s="98">
        <v>3</v>
      </c>
      <c r="B10" s="17" t="s">
        <v>23</v>
      </c>
      <c r="C10" s="17" t="s">
        <v>24</v>
      </c>
      <c r="D10" s="73">
        <v>759000</v>
      </c>
      <c r="E10" s="73">
        <v>100000</v>
      </c>
      <c r="F10" s="73">
        <v>501500</v>
      </c>
      <c r="G10" s="73"/>
      <c r="H10" s="73"/>
      <c r="I10" s="73">
        <f t="shared" si="0"/>
        <v>1360500</v>
      </c>
      <c r="J10" s="35" t="s">
        <v>25</v>
      </c>
      <c r="K10" s="73">
        <v>25983938</v>
      </c>
    </row>
    <row r="11" ht="23.25" customHeight="1" spans="1:11">
      <c r="A11" s="4">
        <v>4</v>
      </c>
      <c r="B11" s="19" t="s">
        <v>26</v>
      </c>
      <c r="C11" s="19" t="s">
        <v>27</v>
      </c>
      <c r="D11" s="73">
        <v>535000</v>
      </c>
      <c r="E11" s="73"/>
      <c r="F11" s="73">
        <v>3622300</v>
      </c>
      <c r="G11" s="73"/>
      <c r="H11" s="73"/>
      <c r="I11" s="73">
        <f t="shared" si="0"/>
        <v>4157300</v>
      </c>
      <c r="J11" s="35" t="s">
        <v>28</v>
      </c>
      <c r="K11" s="73">
        <v>3113328</v>
      </c>
    </row>
    <row r="12" ht="21" customHeight="1" spans="1:11">
      <c r="A12" s="8">
        <v>5</v>
      </c>
      <c r="B12" s="15" t="s">
        <v>29</v>
      </c>
      <c r="C12" s="17" t="s">
        <v>30</v>
      </c>
      <c r="D12" s="8">
        <v>1076000</v>
      </c>
      <c r="E12" s="73"/>
      <c r="F12" s="73">
        <v>3128800</v>
      </c>
      <c r="G12" s="73"/>
      <c r="H12" s="73"/>
      <c r="I12" s="73">
        <f t="shared" si="0"/>
        <v>4204800</v>
      </c>
      <c r="J12" s="102" t="s">
        <v>31</v>
      </c>
      <c r="K12" s="73">
        <v>1551290</v>
      </c>
    </row>
    <row r="13" ht="21" customHeight="1" spans="1:11">
      <c r="A13" s="8">
        <v>6</v>
      </c>
      <c r="B13" s="19" t="s">
        <v>32</v>
      </c>
      <c r="C13" s="17" t="s">
        <v>33</v>
      </c>
      <c r="D13" s="73">
        <v>853851</v>
      </c>
      <c r="E13" s="73"/>
      <c r="F13" s="73">
        <v>500440</v>
      </c>
      <c r="G13" s="73"/>
      <c r="H13" s="73"/>
      <c r="I13" s="73">
        <f t="shared" si="0"/>
        <v>1354291</v>
      </c>
      <c r="J13" s="35" t="s">
        <v>34</v>
      </c>
      <c r="K13" s="73">
        <f>SUM(K14:K20)</f>
        <v>17400000</v>
      </c>
    </row>
    <row r="14" ht="21" customHeight="1" spans="1:11">
      <c r="A14" s="8">
        <v>7</v>
      </c>
      <c r="B14" s="17" t="s">
        <v>35</v>
      </c>
      <c r="C14" s="19" t="s">
        <v>36</v>
      </c>
      <c r="D14" s="8">
        <v>968400</v>
      </c>
      <c r="E14" s="73"/>
      <c r="F14" s="73">
        <v>921000</v>
      </c>
      <c r="G14" s="73"/>
      <c r="H14" s="73"/>
      <c r="I14" s="73">
        <f t="shared" si="0"/>
        <v>1889400</v>
      </c>
      <c r="J14" s="35" t="s">
        <v>37</v>
      </c>
      <c r="K14" s="73"/>
    </row>
    <row r="15" ht="21" customHeight="1" spans="1:11">
      <c r="A15" s="8">
        <v>8</v>
      </c>
      <c r="B15" s="17" t="s">
        <v>38</v>
      </c>
      <c r="C15" s="17" t="s">
        <v>39</v>
      </c>
      <c r="D15" s="84">
        <v>968400</v>
      </c>
      <c r="E15" s="73"/>
      <c r="F15" s="73">
        <v>1938700</v>
      </c>
      <c r="G15" s="73"/>
      <c r="H15" s="73"/>
      <c r="I15" s="73">
        <f t="shared" si="0"/>
        <v>2907100</v>
      </c>
      <c r="J15" s="35" t="s">
        <v>40</v>
      </c>
      <c r="K15" s="73"/>
    </row>
    <row r="16" ht="21" customHeight="1" spans="1:11">
      <c r="A16" s="8">
        <v>9</v>
      </c>
      <c r="B16" s="17" t="s">
        <v>41</v>
      </c>
      <c r="C16" s="17" t="s">
        <v>42</v>
      </c>
      <c r="D16" s="84">
        <v>381400</v>
      </c>
      <c r="E16" s="73"/>
      <c r="F16" s="73">
        <v>568500</v>
      </c>
      <c r="G16" s="73"/>
      <c r="H16" s="73"/>
      <c r="I16" s="73">
        <f t="shared" si="0"/>
        <v>949900</v>
      </c>
      <c r="J16" s="35" t="s">
        <v>43</v>
      </c>
      <c r="K16" s="73"/>
    </row>
    <row r="17" ht="21" customHeight="1" spans="1:11">
      <c r="A17" s="8">
        <v>10</v>
      </c>
      <c r="B17" s="17" t="s">
        <v>44</v>
      </c>
      <c r="C17" s="17" t="s">
        <v>45</v>
      </c>
      <c r="D17" s="84">
        <v>215200</v>
      </c>
      <c r="E17" s="73"/>
      <c r="F17" s="73">
        <v>697700</v>
      </c>
      <c r="G17" s="73"/>
      <c r="H17" s="73"/>
      <c r="I17" s="73">
        <f t="shared" si="0"/>
        <v>912900</v>
      </c>
      <c r="J17" s="35" t="s">
        <v>46</v>
      </c>
      <c r="K17" s="73">
        <v>17400000</v>
      </c>
    </row>
    <row r="18" ht="21" customHeight="1" spans="1:11">
      <c r="A18" s="8">
        <v>11</v>
      </c>
      <c r="B18" s="17" t="s">
        <v>47</v>
      </c>
      <c r="C18" s="17" t="s">
        <v>48</v>
      </c>
      <c r="D18" s="84">
        <v>215200</v>
      </c>
      <c r="E18" s="73"/>
      <c r="F18" s="73">
        <v>294950</v>
      </c>
      <c r="G18" s="73"/>
      <c r="H18" s="73"/>
      <c r="I18" s="73">
        <f t="shared" si="0"/>
        <v>510150</v>
      </c>
      <c r="J18" s="35" t="s">
        <v>49</v>
      </c>
      <c r="K18" s="73"/>
    </row>
    <row r="19" ht="21" customHeight="1" spans="1:11">
      <c r="A19" s="99">
        <v>12</v>
      </c>
      <c r="B19" s="13" t="s">
        <v>50</v>
      </c>
      <c r="C19" s="17" t="s">
        <v>51</v>
      </c>
      <c r="D19" s="84"/>
      <c r="E19" s="73"/>
      <c r="F19" s="73">
        <v>15000000</v>
      </c>
      <c r="G19" s="73"/>
      <c r="H19" s="73"/>
      <c r="I19" s="73">
        <f t="shared" si="0"/>
        <v>15000000</v>
      </c>
      <c r="J19" s="35" t="s">
        <v>52</v>
      </c>
      <c r="K19" s="73"/>
    </row>
    <row r="20" ht="21" customHeight="1" spans="1:11">
      <c r="A20" s="100"/>
      <c r="B20" s="14"/>
      <c r="C20" s="17" t="s">
        <v>53</v>
      </c>
      <c r="D20" s="73"/>
      <c r="E20" s="73"/>
      <c r="F20" s="73">
        <v>720000</v>
      </c>
      <c r="G20" s="73"/>
      <c r="H20" s="73"/>
      <c r="I20" s="73">
        <f t="shared" si="0"/>
        <v>720000</v>
      </c>
      <c r="J20" s="35"/>
      <c r="K20" s="73"/>
    </row>
    <row r="21" ht="21" customHeight="1" spans="1:11">
      <c r="A21" s="10" t="s">
        <v>54</v>
      </c>
      <c r="B21" s="12"/>
      <c r="C21" s="12"/>
      <c r="D21" s="73">
        <f>SUM(D8:D20)</f>
        <v>9888317</v>
      </c>
      <c r="E21" s="73">
        <f>SUM(E8:E20)</f>
        <v>100000</v>
      </c>
      <c r="F21" s="73">
        <f>SUM(F8:F20)</f>
        <v>52630490</v>
      </c>
      <c r="G21" s="73">
        <f>SUM(G8:G20)</f>
        <v>0</v>
      </c>
      <c r="H21" s="73">
        <f>SUM(H8:H20)</f>
        <v>0</v>
      </c>
      <c r="I21" s="73">
        <f t="shared" si="0"/>
        <v>62618807</v>
      </c>
      <c r="J21" s="35"/>
      <c r="K21" s="73">
        <f>K8+K13</f>
        <v>62618807</v>
      </c>
    </row>
    <row r="22" ht="21" customHeight="1" spans="1:11">
      <c r="A22" s="36" t="s">
        <v>55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spans="1:9">
      <c r="A23" s="29"/>
      <c r="B23" s="29"/>
      <c r="C23" s="29"/>
      <c r="D23" s="29"/>
      <c r="E23" s="29"/>
      <c r="F23" s="29"/>
      <c r="G23" s="29"/>
      <c r="H23" s="29"/>
      <c r="I23" s="29"/>
    </row>
    <row r="24" spans="1:9">
      <c r="A24" s="101"/>
      <c r="B24" s="101"/>
      <c r="C24" s="101"/>
      <c r="D24" s="101"/>
      <c r="E24" s="101"/>
      <c r="F24" s="101"/>
      <c r="G24" s="101"/>
      <c r="H24" s="101"/>
      <c r="I24" s="101"/>
    </row>
  </sheetData>
  <mergeCells count="20">
    <mergeCell ref="A1:K1"/>
    <mergeCell ref="A2:K2"/>
    <mergeCell ref="J3:K3"/>
    <mergeCell ref="A21:B21"/>
    <mergeCell ref="A22:K22"/>
    <mergeCell ref="A23:I23"/>
    <mergeCell ref="A24:I24"/>
    <mergeCell ref="A3:A6"/>
    <mergeCell ref="A19:A20"/>
    <mergeCell ref="B3:B6"/>
    <mergeCell ref="B19:B20"/>
    <mergeCell ref="C3:C6"/>
    <mergeCell ref="D3:D6"/>
    <mergeCell ref="E3:E6"/>
    <mergeCell ref="F3:F6"/>
    <mergeCell ref="G3:G6"/>
    <mergeCell ref="H3:H6"/>
    <mergeCell ref="I3:I6"/>
    <mergeCell ref="J4:J6"/>
    <mergeCell ref="K4:K6"/>
  </mergeCells>
  <pageMargins left="0.71" right="0.71" top="0.75" bottom="0.75" header="0.31" footer="0.31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topLeftCell="A4" workbookViewId="0">
      <selection activeCell="D21" sqref="D21"/>
    </sheetView>
  </sheetViews>
  <sheetFormatPr defaultColWidth="8.75" defaultRowHeight="14.25"/>
  <cols>
    <col min="1" max="1" width="3.625" customWidth="1"/>
    <col min="2" max="2" width="20.75" customWidth="1"/>
    <col min="3" max="3" width="8.5" customWidth="1"/>
    <col min="4" max="4" width="8.875" customWidth="1"/>
    <col min="5" max="5" width="9" customWidth="1"/>
    <col min="6" max="6" width="7.75" customWidth="1"/>
    <col min="7" max="8" width="7.5" customWidth="1"/>
    <col min="9" max="9" width="7.75" customWidth="1"/>
    <col min="10" max="10" width="6.625" customWidth="1"/>
    <col min="11" max="11" width="7.5" customWidth="1"/>
    <col min="12" max="12" width="8" customWidth="1"/>
    <col min="13" max="13" width="8.375" customWidth="1"/>
    <col min="14" max="14" width="8" customWidth="1"/>
    <col min="15" max="15" width="9.125" customWidth="1"/>
  </cols>
  <sheetData>
    <row r="1" ht="18.75" spans="1:15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Height="1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16.5" customHeight="1" spans="1:15">
      <c r="A3" s="75" t="s">
        <v>57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</row>
    <row r="4" spans="1:15">
      <c r="A4" s="4" t="s">
        <v>58</v>
      </c>
      <c r="B4" s="76" t="s">
        <v>3</v>
      </c>
      <c r="C4" s="77" t="s">
        <v>59</v>
      </c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</row>
    <row r="5" spans="1:16">
      <c r="A5" s="8"/>
      <c r="B5" s="78"/>
      <c r="C5" s="8" t="s">
        <v>60</v>
      </c>
      <c r="D5" s="8"/>
      <c r="E5" s="8"/>
      <c r="F5" s="8"/>
      <c r="G5" s="8"/>
      <c r="H5" s="8"/>
      <c r="I5" s="8"/>
      <c r="J5" s="8"/>
      <c r="K5" s="8"/>
      <c r="L5" s="8"/>
      <c r="M5" s="8" t="s">
        <v>61</v>
      </c>
      <c r="N5" s="8"/>
      <c r="O5" s="89" t="s">
        <v>62</v>
      </c>
      <c r="P5" s="90"/>
    </row>
    <row r="6" spans="1:16">
      <c r="A6" s="8"/>
      <c r="B6" s="78"/>
      <c r="C6" s="8" t="s">
        <v>63</v>
      </c>
      <c r="D6" s="8"/>
      <c r="E6" s="8" t="s">
        <v>64</v>
      </c>
      <c r="F6" s="8"/>
      <c r="G6" s="8" t="s">
        <v>65</v>
      </c>
      <c r="H6" s="8"/>
      <c r="I6" s="8" t="s">
        <v>66</v>
      </c>
      <c r="J6" s="8"/>
      <c r="K6" s="91" t="s">
        <v>67</v>
      </c>
      <c r="L6" s="91"/>
      <c r="M6" s="92" t="s">
        <v>68</v>
      </c>
      <c r="N6" s="4" t="s">
        <v>69</v>
      </c>
      <c r="O6" s="89"/>
      <c r="P6" s="93"/>
    </row>
    <row r="7" ht="33.75" spans="1:16">
      <c r="A7" s="8"/>
      <c r="B7" s="79"/>
      <c r="C7" s="80" t="s">
        <v>68</v>
      </c>
      <c r="D7" s="81" t="s">
        <v>70</v>
      </c>
      <c r="E7" s="80" t="s">
        <v>68</v>
      </c>
      <c r="F7" s="81" t="s">
        <v>70</v>
      </c>
      <c r="G7" s="80" t="s">
        <v>68</v>
      </c>
      <c r="H7" s="81" t="s">
        <v>70</v>
      </c>
      <c r="I7" s="80" t="s">
        <v>68</v>
      </c>
      <c r="J7" s="81" t="s">
        <v>70</v>
      </c>
      <c r="K7" s="81" t="s">
        <v>68</v>
      </c>
      <c r="L7" s="94" t="s">
        <v>71</v>
      </c>
      <c r="M7" s="92"/>
      <c r="N7" s="8"/>
      <c r="O7" s="89"/>
      <c r="P7" s="93"/>
    </row>
    <row r="8" spans="1:16">
      <c r="A8" s="8" t="s">
        <v>15</v>
      </c>
      <c r="B8" s="15" t="s">
        <v>72</v>
      </c>
      <c r="C8" s="8">
        <v>7</v>
      </c>
      <c r="D8" s="8">
        <v>8</v>
      </c>
      <c r="E8" s="8">
        <v>9</v>
      </c>
      <c r="F8" s="8">
        <v>10</v>
      </c>
      <c r="G8" s="8">
        <v>11</v>
      </c>
      <c r="H8" s="8">
        <v>12</v>
      </c>
      <c r="I8" s="8">
        <v>13</v>
      </c>
      <c r="J8" s="8">
        <v>14</v>
      </c>
      <c r="K8" s="8">
        <v>15</v>
      </c>
      <c r="L8" s="8">
        <v>16</v>
      </c>
      <c r="M8" s="8">
        <v>17</v>
      </c>
      <c r="N8" s="8">
        <v>18</v>
      </c>
      <c r="O8" s="8">
        <v>19</v>
      </c>
      <c r="P8" s="93"/>
    </row>
    <row r="9" ht="24.95" customHeight="1" spans="1:16">
      <c r="A9" s="13">
        <v>1</v>
      </c>
      <c r="B9" s="82" t="s">
        <v>17</v>
      </c>
      <c r="C9" s="83">
        <v>6285300</v>
      </c>
      <c r="D9" s="84">
        <v>2485300</v>
      </c>
      <c r="E9" s="84">
        <v>4911488</v>
      </c>
      <c r="F9" s="84">
        <v>431488</v>
      </c>
      <c r="G9" s="84">
        <v>2478400</v>
      </c>
      <c r="H9" s="84">
        <v>278400</v>
      </c>
      <c r="I9" s="84">
        <v>707100</v>
      </c>
      <c r="J9" s="84"/>
      <c r="K9" s="84">
        <f>C9+E9+G9+I9</f>
        <v>14382288</v>
      </c>
      <c r="L9" s="84">
        <f>D9+F9+H9+J9</f>
        <v>3195188</v>
      </c>
      <c r="M9" s="84">
        <v>11000000</v>
      </c>
      <c r="N9" s="84"/>
      <c r="O9" s="84">
        <f>K9+M9</f>
        <v>25382288</v>
      </c>
      <c r="P9" s="93"/>
    </row>
    <row r="10" ht="24.95" customHeight="1" spans="1:16">
      <c r="A10" s="8">
        <v>2</v>
      </c>
      <c r="B10" s="19" t="s">
        <v>20</v>
      </c>
      <c r="C10" s="84">
        <v>599900</v>
      </c>
      <c r="D10" s="84">
        <v>599900</v>
      </c>
      <c r="E10" s="84">
        <v>382450</v>
      </c>
      <c r="F10" s="84">
        <v>79450</v>
      </c>
      <c r="G10" s="84">
        <v>41328</v>
      </c>
      <c r="H10" s="84">
        <v>41328</v>
      </c>
      <c r="I10" s="84">
        <v>46500</v>
      </c>
      <c r="J10" s="84"/>
      <c r="K10" s="84">
        <f t="shared" ref="K10:K20" si="0">C10+E10+G10+I10</f>
        <v>1070178</v>
      </c>
      <c r="L10" s="84">
        <f t="shared" ref="L10:L20" si="1">D10+F10+H10+J10</f>
        <v>720678</v>
      </c>
      <c r="M10" s="84">
        <v>2200000</v>
      </c>
      <c r="N10" s="84"/>
      <c r="O10" s="84">
        <f t="shared" ref="O10:O20" si="2">K10+M10</f>
        <v>3270178</v>
      </c>
      <c r="P10" s="90"/>
    </row>
    <row r="11" ht="24.95" customHeight="1" spans="1:15">
      <c r="A11" s="8">
        <v>3</v>
      </c>
      <c r="B11" s="19" t="s">
        <v>23</v>
      </c>
      <c r="C11" s="84">
        <v>605700</v>
      </c>
      <c r="D11" s="84">
        <v>605700</v>
      </c>
      <c r="E11" s="84">
        <v>526100</v>
      </c>
      <c r="F11" s="84">
        <v>86100</v>
      </c>
      <c r="G11" s="84">
        <v>67200</v>
      </c>
      <c r="H11" s="84">
        <v>67200</v>
      </c>
      <c r="I11" s="84">
        <v>61500</v>
      </c>
      <c r="J11" s="84"/>
      <c r="K11" s="84">
        <f t="shared" si="0"/>
        <v>1260500</v>
      </c>
      <c r="L11" s="84">
        <f t="shared" si="1"/>
        <v>759000</v>
      </c>
      <c r="M11" s="84">
        <v>100000</v>
      </c>
      <c r="N11" s="84"/>
      <c r="O11" s="84">
        <f t="shared" si="2"/>
        <v>1360500</v>
      </c>
    </row>
    <row r="12" ht="24.95" customHeight="1" spans="1:15">
      <c r="A12" s="4">
        <v>4</v>
      </c>
      <c r="B12" s="19" t="s">
        <v>26</v>
      </c>
      <c r="C12" s="84">
        <v>425500</v>
      </c>
      <c r="D12" s="84">
        <v>425500</v>
      </c>
      <c r="E12" s="84">
        <v>2045700</v>
      </c>
      <c r="F12" s="84">
        <v>61500</v>
      </c>
      <c r="G12" s="84">
        <v>48000</v>
      </c>
      <c r="H12" s="84">
        <v>48000</v>
      </c>
      <c r="I12" s="84">
        <v>58100</v>
      </c>
      <c r="J12" s="84"/>
      <c r="K12" s="84">
        <f t="shared" si="0"/>
        <v>2577300</v>
      </c>
      <c r="L12" s="84">
        <f t="shared" si="1"/>
        <v>535000</v>
      </c>
      <c r="M12" s="84">
        <v>1580000</v>
      </c>
      <c r="N12" s="84"/>
      <c r="O12" s="84">
        <f t="shared" si="2"/>
        <v>4157300</v>
      </c>
    </row>
    <row r="13" ht="24.95" customHeight="1" spans="1:15">
      <c r="A13" s="14">
        <v>5</v>
      </c>
      <c r="B13" s="85" t="s">
        <v>29</v>
      </c>
      <c r="C13" s="84">
        <v>857000</v>
      </c>
      <c r="D13" s="84">
        <v>857000</v>
      </c>
      <c r="E13" s="84">
        <v>3187000</v>
      </c>
      <c r="F13" s="84">
        <v>123000</v>
      </c>
      <c r="G13" s="84">
        <v>100000</v>
      </c>
      <c r="H13" s="84">
        <v>96000</v>
      </c>
      <c r="I13" s="84">
        <v>60800</v>
      </c>
      <c r="J13" s="84"/>
      <c r="K13" s="84">
        <f t="shared" si="0"/>
        <v>4204800</v>
      </c>
      <c r="L13" s="84">
        <f t="shared" si="1"/>
        <v>1076000</v>
      </c>
      <c r="M13" s="84"/>
      <c r="N13" s="84"/>
      <c r="O13" s="84">
        <f t="shared" si="2"/>
        <v>4204800</v>
      </c>
    </row>
    <row r="14" ht="24.95" customHeight="1" spans="1:15">
      <c r="A14" s="8">
        <v>6</v>
      </c>
      <c r="B14" s="19" t="s">
        <v>32</v>
      </c>
      <c r="C14" s="84">
        <v>720551</v>
      </c>
      <c r="D14" s="84">
        <v>700551</v>
      </c>
      <c r="E14" s="84">
        <v>411100</v>
      </c>
      <c r="F14" s="84">
        <v>86100</v>
      </c>
      <c r="G14" s="84">
        <v>117200</v>
      </c>
      <c r="H14" s="84">
        <v>67200</v>
      </c>
      <c r="I14" s="84">
        <v>105440</v>
      </c>
      <c r="J14" s="84"/>
      <c r="K14" s="84">
        <f t="shared" si="0"/>
        <v>1354291</v>
      </c>
      <c r="L14" s="84">
        <f t="shared" si="1"/>
        <v>853851</v>
      </c>
      <c r="M14" s="84"/>
      <c r="N14" s="84"/>
      <c r="O14" s="84">
        <f t="shared" si="2"/>
        <v>1354291</v>
      </c>
    </row>
    <row r="15" ht="24.95" customHeight="1" spans="1:15">
      <c r="A15" s="8">
        <v>7</v>
      </c>
      <c r="B15" s="19" t="s">
        <v>35</v>
      </c>
      <c r="C15" s="84">
        <v>771300</v>
      </c>
      <c r="D15" s="84">
        <v>771300</v>
      </c>
      <c r="E15" s="84">
        <v>470700</v>
      </c>
      <c r="F15" s="84">
        <v>110700</v>
      </c>
      <c r="G15" s="84">
        <v>86400</v>
      </c>
      <c r="H15" s="84">
        <v>86400</v>
      </c>
      <c r="I15" s="84">
        <v>161000</v>
      </c>
      <c r="J15" s="84"/>
      <c r="K15" s="84">
        <f t="shared" si="0"/>
        <v>1489400</v>
      </c>
      <c r="L15" s="84">
        <f t="shared" si="1"/>
        <v>968400</v>
      </c>
      <c r="M15" s="84">
        <v>400000</v>
      </c>
      <c r="N15" s="84"/>
      <c r="O15" s="84">
        <f t="shared" si="2"/>
        <v>1889400</v>
      </c>
    </row>
    <row r="16" ht="24.95" customHeight="1" spans="1:15">
      <c r="A16" s="8">
        <v>8</v>
      </c>
      <c r="B16" s="19" t="s">
        <v>38</v>
      </c>
      <c r="C16" s="84">
        <v>771300</v>
      </c>
      <c r="D16" s="84">
        <v>771300</v>
      </c>
      <c r="E16" s="84">
        <v>1110700</v>
      </c>
      <c r="F16" s="84">
        <v>110700</v>
      </c>
      <c r="G16" s="84">
        <v>88400</v>
      </c>
      <c r="H16" s="84">
        <v>86400</v>
      </c>
      <c r="I16" s="84">
        <v>236700</v>
      </c>
      <c r="J16" s="84"/>
      <c r="K16" s="84">
        <f t="shared" si="0"/>
        <v>2207100</v>
      </c>
      <c r="L16" s="84">
        <f t="shared" si="1"/>
        <v>968400</v>
      </c>
      <c r="M16" s="84">
        <v>700000</v>
      </c>
      <c r="N16" s="84"/>
      <c r="O16" s="84">
        <f t="shared" si="2"/>
        <v>2907100</v>
      </c>
    </row>
    <row r="17" ht="24.95" customHeight="1" spans="1:15">
      <c r="A17" s="8">
        <v>9</v>
      </c>
      <c r="B17" s="19" t="s">
        <v>41</v>
      </c>
      <c r="C17" s="84">
        <v>271900</v>
      </c>
      <c r="D17" s="84">
        <v>271900</v>
      </c>
      <c r="E17" s="84">
        <v>374500</v>
      </c>
      <c r="F17" s="84">
        <v>61500</v>
      </c>
      <c r="G17" s="84">
        <v>48000</v>
      </c>
      <c r="H17" s="84">
        <v>48000</v>
      </c>
      <c r="I17" s="84">
        <v>55500</v>
      </c>
      <c r="J17" s="84"/>
      <c r="K17" s="84">
        <f t="shared" si="0"/>
        <v>749900</v>
      </c>
      <c r="L17" s="84">
        <f t="shared" si="1"/>
        <v>381400</v>
      </c>
      <c r="M17" s="84">
        <v>200000</v>
      </c>
      <c r="N17" s="84"/>
      <c r="O17" s="84">
        <f t="shared" si="2"/>
        <v>949900</v>
      </c>
    </row>
    <row r="18" ht="24.95" customHeight="1" spans="1:15">
      <c r="A18" s="8">
        <v>10</v>
      </c>
      <c r="B18" s="19" t="s">
        <v>44</v>
      </c>
      <c r="C18" s="84">
        <v>171400</v>
      </c>
      <c r="D18" s="84">
        <v>171400</v>
      </c>
      <c r="E18" s="84">
        <v>198600</v>
      </c>
      <c r="F18" s="84">
        <v>24600</v>
      </c>
      <c r="G18" s="84">
        <v>19200</v>
      </c>
      <c r="H18" s="84">
        <v>19200</v>
      </c>
      <c r="I18" s="84">
        <v>23700</v>
      </c>
      <c r="J18" s="84"/>
      <c r="K18" s="84">
        <f t="shared" si="0"/>
        <v>412900</v>
      </c>
      <c r="L18" s="84">
        <f t="shared" si="1"/>
        <v>215200</v>
      </c>
      <c r="M18" s="84">
        <v>500000</v>
      </c>
      <c r="N18" s="84"/>
      <c r="O18" s="84">
        <f t="shared" si="2"/>
        <v>912900</v>
      </c>
    </row>
    <row r="19" ht="24.95" customHeight="1" spans="1:15">
      <c r="A19" s="8">
        <v>11</v>
      </c>
      <c r="B19" s="19" t="s">
        <v>47</v>
      </c>
      <c r="C19" s="84">
        <v>171400</v>
      </c>
      <c r="D19" s="84">
        <v>171400</v>
      </c>
      <c r="E19" s="84">
        <v>284600</v>
      </c>
      <c r="F19" s="84">
        <v>24600</v>
      </c>
      <c r="G19" s="84">
        <v>19200</v>
      </c>
      <c r="H19" s="84">
        <v>19200</v>
      </c>
      <c r="I19" s="84">
        <v>34950</v>
      </c>
      <c r="J19" s="84"/>
      <c r="K19" s="84">
        <f t="shared" si="0"/>
        <v>510150</v>
      </c>
      <c r="L19" s="84">
        <f t="shared" si="1"/>
        <v>215200</v>
      </c>
      <c r="M19" s="84"/>
      <c r="N19" s="84"/>
      <c r="O19" s="84">
        <f t="shared" si="2"/>
        <v>510150</v>
      </c>
    </row>
    <row r="20" ht="24.95" customHeight="1" spans="1:15">
      <c r="A20" s="8">
        <v>12</v>
      </c>
      <c r="B20" s="19" t="s">
        <v>50</v>
      </c>
      <c r="C20" s="84">
        <v>2919000</v>
      </c>
      <c r="D20" s="84">
        <v>2919000</v>
      </c>
      <c r="E20" s="84">
        <v>12081000</v>
      </c>
      <c r="F20" s="84"/>
      <c r="G20" s="84"/>
      <c r="H20" s="84"/>
      <c r="I20" s="84"/>
      <c r="J20" s="84"/>
      <c r="K20" s="84">
        <f t="shared" si="0"/>
        <v>15000000</v>
      </c>
      <c r="L20" s="84">
        <f t="shared" si="1"/>
        <v>2919000</v>
      </c>
      <c r="M20" s="84">
        <v>720000</v>
      </c>
      <c r="N20" s="84"/>
      <c r="O20" s="84">
        <f t="shared" si="2"/>
        <v>15720000</v>
      </c>
    </row>
    <row r="21" ht="21.75" customHeight="1" spans="1:15">
      <c r="A21" s="86" t="s">
        <v>54</v>
      </c>
      <c r="B21" s="87"/>
      <c r="C21" s="84">
        <f>SUM(C9:C20)</f>
        <v>14570251</v>
      </c>
      <c r="D21" s="84">
        <f t="shared" ref="D21:O21" si="3">SUM(D9:D20)</f>
        <v>10750251</v>
      </c>
      <c r="E21" s="84">
        <f t="shared" si="3"/>
        <v>25983938</v>
      </c>
      <c r="F21" s="84">
        <f t="shared" si="3"/>
        <v>1199738</v>
      </c>
      <c r="G21" s="84">
        <f t="shared" si="3"/>
        <v>3113328</v>
      </c>
      <c r="H21" s="84">
        <f t="shared" si="3"/>
        <v>857328</v>
      </c>
      <c r="I21" s="84">
        <f t="shared" si="3"/>
        <v>1551290</v>
      </c>
      <c r="J21" s="84">
        <f t="shared" si="3"/>
        <v>0</v>
      </c>
      <c r="K21" s="84">
        <f t="shared" si="3"/>
        <v>45218807</v>
      </c>
      <c r="L21" s="84">
        <f t="shared" si="3"/>
        <v>12807317</v>
      </c>
      <c r="M21" s="84">
        <f t="shared" si="3"/>
        <v>17400000</v>
      </c>
      <c r="N21" s="84">
        <f t="shared" si="3"/>
        <v>0</v>
      </c>
      <c r="O21" s="84">
        <f t="shared" si="3"/>
        <v>62618807</v>
      </c>
    </row>
    <row r="22" ht="20.25" customHeight="1" spans="1:15">
      <c r="A22" s="88" t="s">
        <v>73</v>
      </c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</row>
  </sheetData>
  <mergeCells count="19">
    <mergeCell ref="A1:O1"/>
    <mergeCell ref="A3:O3"/>
    <mergeCell ref="C4:O4"/>
    <mergeCell ref="C5:L5"/>
    <mergeCell ref="M5:N5"/>
    <mergeCell ref="C6:D6"/>
    <mergeCell ref="E6:F6"/>
    <mergeCell ref="G6:H6"/>
    <mergeCell ref="I6:J6"/>
    <mergeCell ref="K6:L6"/>
    <mergeCell ref="A21:B21"/>
    <mergeCell ref="A22:O22"/>
    <mergeCell ref="A4:A7"/>
    <mergeCell ref="B4:B7"/>
    <mergeCell ref="M6:M7"/>
    <mergeCell ref="N6:N7"/>
    <mergeCell ref="O5:O7"/>
    <mergeCell ref="P6:P7"/>
    <mergeCell ref="P8:P9"/>
  </mergeCells>
  <pageMargins left="0.71" right="0.71" top="0.75" bottom="0.75" header="0.31" footer="0.31"/>
  <pageSetup paperSize="9" scale="9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zoomScale="115" zoomScaleNormal="115" topLeftCell="A4" workbookViewId="0">
      <selection activeCell="F16" sqref="F16"/>
    </sheetView>
  </sheetViews>
  <sheetFormatPr defaultColWidth="8.75" defaultRowHeight="14.25"/>
  <cols>
    <col min="1" max="1" width="4.625" customWidth="1"/>
    <col min="2" max="2" width="11.75" customWidth="1"/>
    <col min="3" max="3" width="9.125" customWidth="1"/>
    <col min="4" max="4" width="6.375" hidden="1" customWidth="1"/>
    <col min="5" max="5" width="1.625" hidden="1" customWidth="1"/>
    <col min="6" max="12" width="11.25" customWidth="1"/>
  </cols>
  <sheetData>
    <row r="1" ht="25.5" customHeight="1" spans="1:13">
      <c r="A1" s="69" t="s">
        <v>74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ht="18" customHeight="1" spans="1:13">
      <c r="A2" s="2" t="s">
        <v>75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customHeight="1" spans="1:13">
      <c r="A3" s="4" t="s">
        <v>76</v>
      </c>
      <c r="B3" s="4" t="s">
        <v>77</v>
      </c>
      <c r="C3" s="5" t="s">
        <v>78</v>
      </c>
      <c r="D3" s="5"/>
      <c r="E3" s="5"/>
      <c r="F3" s="70" t="s">
        <v>79</v>
      </c>
      <c r="G3" s="70"/>
      <c r="H3" s="70"/>
      <c r="I3" s="70"/>
      <c r="J3" s="70"/>
      <c r="K3" s="70"/>
      <c r="L3" s="70"/>
      <c r="M3" s="70"/>
    </row>
    <row r="4" ht="11.25" customHeight="1" spans="1:13">
      <c r="A4" s="4"/>
      <c r="B4" s="4"/>
      <c r="C4" s="71"/>
      <c r="D4" s="71"/>
      <c r="E4" s="71"/>
      <c r="F4" s="4" t="s">
        <v>80</v>
      </c>
      <c r="G4" s="5" t="s">
        <v>81</v>
      </c>
      <c r="H4" s="4" t="s">
        <v>82</v>
      </c>
      <c r="I4" s="5" t="s">
        <v>83</v>
      </c>
      <c r="J4" s="4" t="s">
        <v>84</v>
      </c>
      <c r="K4" s="5" t="s">
        <v>85</v>
      </c>
      <c r="L4" s="4" t="s">
        <v>86</v>
      </c>
      <c r="M4" s="4" t="s">
        <v>62</v>
      </c>
    </row>
    <row r="5" ht="9.75" customHeight="1" spans="1:13">
      <c r="A5" s="4"/>
      <c r="B5" s="4"/>
      <c r="C5" s="71"/>
      <c r="D5" s="71"/>
      <c r="E5" s="71"/>
      <c r="F5" s="8"/>
      <c r="G5" s="71"/>
      <c r="H5" s="8"/>
      <c r="I5" s="71"/>
      <c r="J5" s="8"/>
      <c r="K5" s="71"/>
      <c r="L5" s="8"/>
      <c r="M5" s="8"/>
    </row>
    <row r="6" ht="9" customHeight="1" spans="1:13">
      <c r="A6" s="4"/>
      <c r="B6" s="4"/>
      <c r="C6" s="71"/>
      <c r="D6" s="71"/>
      <c r="E6" s="71"/>
      <c r="F6" s="8"/>
      <c r="G6" s="71"/>
      <c r="H6" s="8"/>
      <c r="I6" s="71"/>
      <c r="J6" s="8"/>
      <c r="K6" s="71"/>
      <c r="L6" s="8"/>
      <c r="M6" s="8"/>
    </row>
    <row r="7" ht="7.5" customHeight="1" spans="1:13">
      <c r="A7" s="4"/>
      <c r="B7" s="4"/>
      <c r="C7" s="72"/>
      <c r="D7" s="72"/>
      <c r="E7" s="72"/>
      <c r="F7" s="8"/>
      <c r="G7" s="72"/>
      <c r="H7" s="8"/>
      <c r="I7" s="72"/>
      <c r="J7" s="8"/>
      <c r="K7" s="72"/>
      <c r="L7" s="8"/>
      <c r="M7" s="8"/>
    </row>
    <row r="8" ht="11.25" customHeight="1" spans="1:13">
      <c r="A8" s="8" t="s">
        <v>15</v>
      </c>
      <c r="B8" s="8">
        <v>1</v>
      </c>
      <c r="C8" s="8">
        <v>2</v>
      </c>
      <c r="D8" s="8"/>
      <c r="E8" s="8"/>
      <c r="F8" s="8">
        <v>3</v>
      </c>
      <c r="G8" s="8">
        <v>4</v>
      </c>
      <c r="H8" s="8">
        <v>5</v>
      </c>
      <c r="I8" s="8">
        <v>6</v>
      </c>
      <c r="J8" s="8">
        <v>7</v>
      </c>
      <c r="K8" s="8">
        <v>8</v>
      </c>
      <c r="L8" s="8">
        <v>9</v>
      </c>
      <c r="M8" s="8">
        <v>10</v>
      </c>
    </row>
    <row r="9" ht="15.75" customHeight="1" spans="1:13">
      <c r="A9" s="8">
        <v>1</v>
      </c>
      <c r="B9" s="8" t="s">
        <v>87</v>
      </c>
      <c r="C9" s="8">
        <v>33</v>
      </c>
      <c r="D9" s="8">
        <v>3</v>
      </c>
      <c r="E9" s="8">
        <v>6300</v>
      </c>
      <c r="F9" s="8">
        <v>106200</v>
      </c>
      <c r="G9" s="8"/>
      <c r="H9" s="8">
        <v>1200</v>
      </c>
      <c r="I9" s="8">
        <v>2000</v>
      </c>
      <c r="J9" s="8"/>
      <c r="K9" s="8">
        <v>19800</v>
      </c>
      <c r="L9" s="73">
        <v>60000</v>
      </c>
      <c r="M9" s="8">
        <v>189200</v>
      </c>
    </row>
    <row r="10" ht="15.75" customHeight="1" spans="1:13">
      <c r="A10" s="8">
        <v>2</v>
      </c>
      <c r="B10" s="8" t="s">
        <v>88</v>
      </c>
      <c r="C10" s="8">
        <v>19</v>
      </c>
      <c r="D10" s="8">
        <v>3</v>
      </c>
      <c r="E10" s="8">
        <v>6300</v>
      </c>
      <c r="F10" s="8">
        <v>48600</v>
      </c>
      <c r="G10" s="8"/>
      <c r="H10" s="8">
        <v>1200</v>
      </c>
      <c r="I10" s="8">
        <v>2000</v>
      </c>
      <c r="J10" s="8"/>
      <c r="K10" s="8">
        <v>11400</v>
      </c>
      <c r="L10" s="73">
        <v>50000</v>
      </c>
      <c r="M10" s="8">
        <v>113200</v>
      </c>
    </row>
    <row r="11" ht="15.75" customHeight="1" spans="1:13">
      <c r="A11" s="8">
        <v>3</v>
      </c>
      <c r="B11" s="4" t="s">
        <v>89</v>
      </c>
      <c r="C11" s="4">
        <v>45</v>
      </c>
      <c r="D11" s="8">
        <v>3</v>
      </c>
      <c r="E11" s="8">
        <v>6300</v>
      </c>
      <c r="F11" s="8">
        <v>106200</v>
      </c>
      <c r="G11" s="4"/>
      <c r="H11" s="8">
        <v>1200</v>
      </c>
      <c r="I11" s="8">
        <v>2000</v>
      </c>
      <c r="J11" s="8"/>
      <c r="K11" s="8">
        <v>27000</v>
      </c>
      <c r="L11" s="73">
        <v>60000</v>
      </c>
      <c r="M11" s="8">
        <v>196400</v>
      </c>
    </row>
    <row r="12" ht="15.75" customHeight="1" spans="1:13">
      <c r="A12" s="8">
        <v>4</v>
      </c>
      <c r="B12" s="4" t="s">
        <v>90</v>
      </c>
      <c r="C12" s="4">
        <v>36</v>
      </c>
      <c r="D12" s="8">
        <v>3</v>
      </c>
      <c r="E12" s="4">
        <v>6000</v>
      </c>
      <c r="F12" s="8">
        <v>106200</v>
      </c>
      <c r="G12" s="4"/>
      <c r="H12" s="8">
        <v>1200</v>
      </c>
      <c r="I12" s="8">
        <v>2000</v>
      </c>
      <c r="J12" s="8"/>
      <c r="K12" s="8">
        <v>21600</v>
      </c>
      <c r="L12" s="73">
        <v>60000</v>
      </c>
      <c r="M12" s="8">
        <v>191000</v>
      </c>
    </row>
    <row r="13" ht="15.75" customHeight="1" spans="1:13">
      <c r="A13" s="8">
        <v>5</v>
      </c>
      <c r="B13" s="8" t="s">
        <v>91</v>
      </c>
      <c r="C13" s="8">
        <v>39</v>
      </c>
      <c r="D13" s="8">
        <v>3</v>
      </c>
      <c r="E13" s="8">
        <v>6300</v>
      </c>
      <c r="F13" s="8">
        <v>106200</v>
      </c>
      <c r="G13" s="8"/>
      <c r="H13" s="8">
        <v>1200</v>
      </c>
      <c r="I13" s="8">
        <v>2000</v>
      </c>
      <c r="J13" s="8"/>
      <c r="K13" s="8">
        <v>23400</v>
      </c>
      <c r="L13" s="73">
        <v>60000</v>
      </c>
      <c r="M13" s="8">
        <v>192800</v>
      </c>
    </row>
    <row r="14" ht="15.75" customHeight="1" spans="1:13">
      <c r="A14" s="8">
        <v>6</v>
      </c>
      <c r="B14" s="8" t="s">
        <v>92</v>
      </c>
      <c r="C14" s="8">
        <v>18</v>
      </c>
      <c r="D14" s="8">
        <v>3</v>
      </c>
      <c r="E14" s="8">
        <v>6300</v>
      </c>
      <c r="F14" s="8">
        <v>48600</v>
      </c>
      <c r="G14" s="8"/>
      <c r="H14" s="8">
        <v>1200</v>
      </c>
      <c r="I14" s="8">
        <v>2000</v>
      </c>
      <c r="J14" s="8"/>
      <c r="K14" s="8">
        <v>10800</v>
      </c>
      <c r="L14" s="73">
        <v>50000</v>
      </c>
      <c r="M14" s="8">
        <v>112600</v>
      </c>
    </row>
    <row r="15" ht="15.75" customHeight="1" spans="1:13">
      <c r="A15" s="8">
        <v>7</v>
      </c>
      <c r="B15" s="8" t="s">
        <v>93</v>
      </c>
      <c r="C15" s="8">
        <v>20</v>
      </c>
      <c r="D15" s="8">
        <v>3</v>
      </c>
      <c r="E15" s="8">
        <v>6300</v>
      </c>
      <c r="F15" s="8">
        <v>48600</v>
      </c>
      <c r="G15" s="8"/>
      <c r="H15" s="8">
        <v>1200</v>
      </c>
      <c r="I15" s="8">
        <v>2000</v>
      </c>
      <c r="J15" s="8"/>
      <c r="K15" s="8">
        <v>12000</v>
      </c>
      <c r="L15" s="73">
        <v>50000</v>
      </c>
      <c r="M15" s="8">
        <v>113800</v>
      </c>
    </row>
    <row r="16" ht="15.75" customHeight="1" spans="1:13">
      <c r="A16" s="8">
        <v>8</v>
      </c>
      <c r="B16" s="8" t="s">
        <v>94</v>
      </c>
      <c r="C16" s="8">
        <v>37</v>
      </c>
      <c r="D16" s="8">
        <v>3</v>
      </c>
      <c r="E16" s="8">
        <v>6300</v>
      </c>
      <c r="F16" s="8">
        <v>77400</v>
      </c>
      <c r="G16" s="8"/>
      <c r="H16" s="8">
        <v>1200</v>
      </c>
      <c r="I16" s="8">
        <v>2000</v>
      </c>
      <c r="J16" s="8"/>
      <c r="K16" s="8">
        <v>22200</v>
      </c>
      <c r="L16" s="73">
        <v>60000</v>
      </c>
      <c r="M16" s="8">
        <v>162800</v>
      </c>
    </row>
    <row r="17" ht="15.75" customHeight="1" spans="1:13">
      <c r="A17" s="8">
        <v>9</v>
      </c>
      <c r="B17" s="8" t="s">
        <v>95</v>
      </c>
      <c r="C17" s="8">
        <v>34</v>
      </c>
      <c r="D17" s="8">
        <v>3</v>
      </c>
      <c r="E17" s="8">
        <v>6300</v>
      </c>
      <c r="F17" s="8">
        <v>77400</v>
      </c>
      <c r="G17" s="8"/>
      <c r="H17" s="8">
        <v>1200</v>
      </c>
      <c r="I17" s="8">
        <v>2000</v>
      </c>
      <c r="J17" s="8"/>
      <c r="K17" s="8">
        <v>20400</v>
      </c>
      <c r="L17" s="73">
        <v>50000</v>
      </c>
      <c r="M17" s="8">
        <v>151000</v>
      </c>
    </row>
    <row r="18" ht="15.75" customHeight="1" spans="1:13">
      <c r="A18" s="8">
        <v>10</v>
      </c>
      <c r="B18" s="8" t="s">
        <v>96</v>
      </c>
      <c r="C18" s="8">
        <v>17</v>
      </c>
      <c r="D18" s="8">
        <v>4</v>
      </c>
      <c r="E18" s="8">
        <v>8100</v>
      </c>
      <c r="F18" s="8">
        <v>77400</v>
      </c>
      <c r="G18" s="8"/>
      <c r="H18" s="8">
        <v>1200</v>
      </c>
      <c r="I18" s="8">
        <v>2000</v>
      </c>
      <c r="J18" s="8"/>
      <c r="K18" s="8">
        <v>10200</v>
      </c>
      <c r="L18" s="73">
        <v>50000</v>
      </c>
      <c r="M18" s="8">
        <v>140800</v>
      </c>
    </row>
    <row r="19" ht="15.75" customHeight="1" spans="1:13">
      <c r="A19" s="8">
        <v>11</v>
      </c>
      <c r="B19" s="4" t="s">
        <v>97</v>
      </c>
      <c r="C19" s="4">
        <v>24</v>
      </c>
      <c r="D19" s="4">
        <v>4</v>
      </c>
      <c r="E19" s="4">
        <v>8100</v>
      </c>
      <c r="F19" s="8">
        <v>77400</v>
      </c>
      <c r="G19" s="4"/>
      <c r="H19" s="8">
        <v>1200</v>
      </c>
      <c r="I19" s="8">
        <v>2000</v>
      </c>
      <c r="J19" s="8"/>
      <c r="K19" s="8">
        <v>14400</v>
      </c>
      <c r="L19" s="73">
        <v>50000</v>
      </c>
      <c r="M19" s="8">
        <v>145000</v>
      </c>
    </row>
    <row r="20" ht="15.75" customHeight="1" spans="1:13">
      <c r="A20" s="8">
        <v>12</v>
      </c>
      <c r="B20" s="8" t="s">
        <v>98</v>
      </c>
      <c r="C20" s="8">
        <v>12</v>
      </c>
      <c r="D20" s="8">
        <v>1</v>
      </c>
      <c r="E20" s="8">
        <v>2400</v>
      </c>
      <c r="F20" s="8">
        <v>77400</v>
      </c>
      <c r="G20" s="8"/>
      <c r="H20" s="8">
        <v>1200</v>
      </c>
      <c r="I20" s="8">
        <v>2000</v>
      </c>
      <c r="J20" s="8"/>
      <c r="K20" s="8">
        <v>7200</v>
      </c>
      <c r="L20" s="73">
        <v>50000</v>
      </c>
      <c r="M20" s="8">
        <v>137800</v>
      </c>
    </row>
    <row r="21" ht="15.75" customHeight="1" spans="1:13">
      <c r="A21" s="8">
        <v>13</v>
      </c>
      <c r="B21" s="8" t="s">
        <v>99</v>
      </c>
      <c r="C21" s="8">
        <v>21</v>
      </c>
      <c r="D21" s="8">
        <v>2</v>
      </c>
      <c r="E21" s="8">
        <v>4200</v>
      </c>
      <c r="F21" s="8">
        <v>77400</v>
      </c>
      <c r="G21" s="8"/>
      <c r="H21" s="8">
        <v>1200</v>
      </c>
      <c r="I21" s="8">
        <v>2000</v>
      </c>
      <c r="J21" s="8"/>
      <c r="K21" s="8">
        <v>12600</v>
      </c>
      <c r="L21" s="73">
        <v>50000</v>
      </c>
      <c r="M21" s="8">
        <v>143200</v>
      </c>
    </row>
    <row r="22" ht="15.75" customHeight="1" spans="1:13">
      <c r="A22" s="8">
        <v>14</v>
      </c>
      <c r="B22" s="8" t="s">
        <v>100</v>
      </c>
      <c r="C22" s="8">
        <v>15</v>
      </c>
      <c r="D22" s="8">
        <v>3</v>
      </c>
      <c r="E22" s="8">
        <v>6000</v>
      </c>
      <c r="F22" s="8">
        <v>77400</v>
      </c>
      <c r="G22" s="8"/>
      <c r="H22" s="8">
        <v>1200</v>
      </c>
      <c r="I22" s="8">
        <v>2000</v>
      </c>
      <c r="J22" s="8"/>
      <c r="K22" s="8">
        <v>9000</v>
      </c>
      <c r="L22" s="73">
        <v>50000</v>
      </c>
      <c r="M22" s="8">
        <v>139600</v>
      </c>
    </row>
    <row r="23" ht="15.75" customHeight="1" spans="1:13">
      <c r="A23" s="8">
        <v>15</v>
      </c>
      <c r="B23" s="8" t="s">
        <v>101</v>
      </c>
      <c r="C23" s="8">
        <v>25</v>
      </c>
      <c r="D23" s="8">
        <v>4</v>
      </c>
      <c r="E23" s="8">
        <v>7800</v>
      </c>
      <c r="F23" s="8">
        <v>77400</v>
      </c>
      <c r="G23" s="8"/>
      <c r="H23" s="8">
        <v>1200</v>
      </c>
      <c r="I23" s="8">
        <v>2000</v>
      </c>
      <c r="J23" s="8"/>
      <c r="K23" s="8">
        <v>15000</v>
      </c>
      <c r="L23" s="73">
        <v>50000</v>
      </c>
      <c r="M23" s="8">
        <v>145600</v>
      </c>
    </row>
    <row r="24" ht="15.75" customHeight="1" spans="1:13">
      <c r="A24" s="8">
        <v>16</v>
      </c>
      <c r="B24" s="8" t="s">
        <v>102</v>
      </c>
      <c r="C24" s="8">
        <v>22</v>
      </c>
      <c r="D24" s="8">
        <v>3</v>
      </c>
      <c r="E24" s="8">
        <v>6000</v>
      </c>
      <c r="F24" s="8">
        <v>77400</v>
      </c>
      <c r="G24" s="8"/>
      <c r="H24" s="8">
        <v>1200</v>
      </c>
      <c r="I24" s="8">
        <v>2000</v>
      </c>
      <c r="J24" s="8"/>
      <c r="K24" s="8">
        <v>13200</v>
      </c>
      <c r="L24" s="73">
        <v>50000</v>
      </c>
      <c r="M24" s="8">
        <v>143800</v>
      </c>
    </row>
    <row r="25" ht="15.75" customHeight="1" spans="1:13">
      <c r="A25" s="8">
        <v>17</v>
      </c>
      <c r="B25" s="8" t="s">
        <v>103</v>
      </c>
      <c r="C25" s="8">
        <v>39</v>
      </c>
      <c r="D25" s="8">
        <v>3</v>
      </c>
      <c r="E25" s="8">
        <v>5700</v>
      </c>
      <c r="F25" s="8">
        <v>77400</v>
      </c>
      <c r="G25" s="8"/>
      <c r="H25" s="8">
        <v>1200</v>
      </c>
      <c r="I25" s="8">
        <v>2000</v>
      </c>
      <c r="J25" s="8"/>
      <c r="K25" s="8">
        <v>23400</v>
      </c>
      <c r="L25" s="73">
        <v>50000</v>
      </c>
      <c r="M25" s="8">
        <v>154000</v>
      </c>
    </row>
    <row r="26" ht="15.75" customHeight="1" spans="1:13">
      <c r="A26" s="8">
        <v>18</v>
      </c>
      <c r="B26" s="8" t="s">
        <v>104</v>
      </c>
      <c r="C26" s="8">
        <v>28</v>
      </c>
      <c r="D26" s="8">
        <v>2</v>
      </c>
      <c r="E26" s="8">
        <v>3900</v>
      </c>
      <c r="F26" s="8">
        <v>77400</v>
      </c>
      <c r="G26" s="8"/>
      <c r="H26" s="8">
        <v>1200</v>
      </c>
      <c r="I26" s="8">
        <v>2000</v>
      </c>
      <c r="J26" s="8"/>
      <c r="K26" s="8">
        <v>16800</v>
      </c>
      <c r="L26" s="73">
        <v>50000</v>
      </c>
      <c r="M26" s="8">
        <v>147400</v>
      </c>
    </row>
    <row r="27" ht="15.75" customHeight="1" spans="1:13">
      <c r="A27" s="8">
        <v>19</v>
      </c>
      <c r="B27" s="8" t="s">
        <v>105</v>
      </c>
      <c r="C27" s="8"/>
      <c r="D27" s="8">
        <v>3</v>
      </c>
      <c r="E27" s="8">
        <v>6300</v>
      </c>
      <c r="F27" s="8">
        <v>129000</v>
      </c>
      <c r="G27" s="8"/>
      <c r="H27" s="8"/>
      <c r="I27" s="8"/>
      <c r="J27" s="8"/>
      <c r="K27" s="8"/>
      <c r="L27" s="73">
        <v>70000</v>
      </c>
      <c r="M27" s="8">
        <v>199000</v>
      </c>
    </row>
    <row r="28" ht="15.75" customHeight="1" spans="1:13">
      <c r="A28" s="10" t="s">
        <v>54</v>
      </c>
      <c r="B28" s="12"/>
      <c r="C28" s="8">
        <v>484</v>
      </c>
      <c r="D28" s="8">
        <v>56</v>
      </c>
      <c r="E28" s="8">
        <v>114900</v>
      </c>
      <c r="F28" s="8">
        <v>1551000</v>
      </c>
      <c r="G28" s="8">
        <v>0</v>
      </c>
      <c r="H28" s="8">
        <v>21600</v>
      </c>
      <c r="I28" s="8">
        <v>36000</v>
      </c>
      <c r="J28" s="8">
        <v>0</v>
      </c>
      <c r="K28" s="8">
        <v>290400</v>
      </c>
      <c r="L28" s="8">
        <v>1020000</v>
      </c>
      <c r="M28" s="8">
        <v>2919000</v>
      </c>
    </row>
    <row r="29" spans="1:16">
      <c r="A29" s="28" t="s">
        <v>106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74"/>
      <c r="O29" s="74"/>
      <c r="P29" s="74"/>
    </row>
    <row r="30" spans="1:13">
      <c r="A30" s="29" t="s">
        <v>107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</row>
  </sheetData>
  <mergeCells count="16">
    <mergeCell ref="A1:M1"/>
    <mergeCell ref="A2:M2"/>
    <mergeCell ref="F3:M3"/>
    <mergeCell ref="A28:B28"/>
    <mergeCell ref="A30:M30"/>
    <mergeCell ref="A3:A7"/>
    <mergeCell ref="B3:B7"/>
    <mergeCell ref="C3:C7"/>
    <mergeCell ref="F4:F7"/>
    <mergeCell ref="G4:G7"/>
    <mergeCell ref="H4:H7"/>
    <mergeCell ref="I4:I7"/>
    <mergeCell ref="J4:J7"/>
    <mergeCell ref="K4:K7"/>
    <mergeCell ref="L4:L7"/>
    <mergeCell ref="M4:M7"/>
  </mergeCells>
  <printOptions horizontalCentered="1"/>
  <pageMargins left="0.71" right="0.71" top="0.75" bottom="0.59" header="0.31" footer="0.31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selection activeCell="D12" sqref="D12"/>
    </sheetView>
  </sheetViews>
  <sheetFormatPr defaultColWidth="8.75" defaultRowHeight="14.25"/>
  <cols>
    <col min="1" max="1" width="4.125" style="31" customWidth="1"/>
    <col min="2" max="2" width="29.125" customWidth="1"/>
    <col min="3" max="3" width="21" customWidth="1"/>
    <col min="4" max="4" width="7" customWidth="1"/>
    <col min="5" max="5" width="6.625" customWidth="1"/>
    <col min="6" max="6" width="9.75" customWidth="1"/>
    <col min="7" max="7" width="7.25" customWidth="1"/>
    <col min="8" max="8" width="9.25" customWidth="1"/>
    <col min="9" max="9" width="10.875" customWidth="1"/>
    <col min="10" max="10" width="17.375" customWidth="1"/>
  </cols>
  <sheetData>
    <row r="1" ht="38.25" customHeight="1" spans="1:10">
      <c r="A1" s="38" t="s">
        <v>108</v>
      </c>
      <c r="B1" s="38"/>
      <c r="C1" s="38"/>
      <c r="D1" s="38"/>
      <c r="E1" s="38"/>
      <c r="F1" s="38"/>
      <c r="G1" s="38"/>
      <c r="H1" s="38"/>
      <c r="I1" s="38"/>
      <c r="J1" s="38"/>
    </row>
    <row r="2" ht="21.75" customHeight="1" spans="1:11">
      <c r="A2" s="39" t="s">
        <v>109</v>
      </c>
      <c r="B2" s="40"/>
      <c r="C2" s="40"/>
      <c r="D2" s="40"/>
      <c r="E2" s="40"/>
      <c r="F2" s="40"/>
      <c r="G2" s="40"/>
      <c r="H2" s="40"/>
      <c r="I2" s="40"/>
      <c r="J2" s="40"/>
      <c r="K2" s="31"/>
    </row>
    <row r="3" ht="21.95" customHeight="1" spans="1:10">
      <c r="A3" s="41" t="s">
        <v>2</v>
      </c>
      <c r="B3" s="41" t="s">
        <v>110</v>
      </c>
      <c r="C3" s="41" t="s">
        <v>111</v>
      </c>
      <c r="D3" s="42" t="s">
        <v>112</v>
      </c>
      <c r="E3" s="42"/>
      <c r="F3" s="42"/>
      <c r="G3" s="42"/>
      <c r="H3" s="42"/>
      <c r="I3" s="42"/>
      <c r="J3" s="66" t="s">
        <v>113</v>
      </c>
    </row>
    <row r="4" ht="21.95" customHeight="1" spans="1:10">
      <c r="A4" s="43"/>
      <c r="B4" s="43"/>
      <c r="C4" s="43"/>
      <c r="D4" s="44" t="s">
        <v>114</v>
      </c>
      <c r="E4" s="45"/>
      <c r="F4" s="46"/>
      <c r="G4" s="44" t="s">
        <v>115</v>
      </c>
      <c r="H4" s="45"/>
      <c r="I4" s="46"/>
      <c r="J4" s="66"/>
    </row>
    <row r="5" ht="21.95" customHeight="1" spans="1:10">
      <c r="A5" s="47"/>
      <c r="B5" s="47"/>
      <c r="C5" s="47"/>
      <c r="D5" s="48" t="s">
        <v>116</v>
      </c>
      <c r="E5" s="48" t="s">
        <v>117</v>
      </c>
      <c r="F5" s="46" t="s">
        <v>118</v>
      </c>
      <c r="G5" s="48" t="s">
        <v>116</v>
      </c>
      <c r="H5" s="48" t="s">
        <v>117</v>
      </c>
      <c r="I5" s="48" t="s">
        <v>118</v>
      </c>
      <c r="J5" s="66"/>
    </row>
    <row r="6" ht="21.95" customHeight="1" spans="1:10">
      <c r="A6" s="49">
        <v>1</v>
      </c>
      <c r="B6" s="50" t="s">
        <v>17</v>
      </c>
      <c r="C6" s="51" t="s">
        <v>119</v>
      </c>
      <c r="D6" s="52"/>
      <c r="E6" s="52"/>
      <c r="F6" s="52">
        <v>707100</v>
      </c>
      <c r="G6" s="52"/>
      <c r="H6" s="52"/>
      <c r="I6" s="52"/>
      <c r="J6" s="67"/>
    </row>
    <row r="7" ht="21.95" customHeight="1" spans="1:10">
      <c r="A7" s="53">
        <v>2</v>
      </c>
      <c r="B7" s="54" t="s">
        <v>20</v>
      </c>
      <c r="C7" s="51" t="s">
        <v>119</v>
      </c>
      <c r="D7" s="52"/>
      <c r="E7" s="52"/>
      <c r="F7" s="52">
        <v>46500</v>
      </c>
      <c r="G7" s="52"/>
      <c r="H7" s="52"/>
      <c r="I7" s="52"/>
      <c r="J7" s="67"/>
    </row>
    <row r="8" ht="21.95" customHeight="1" spans="1:10">
      <c r="A8" s="53">
        <v>3</v>
      </c>
      <c r="B8" s="54" t="s">
        <v>23</v>
      </c>
      <c r="C8" s="51" t="s">
        <v>120</v>
      </c>
      <c r="D8" s="52"/>
      <c r="E8" s="52"/>
      <c r="F8" s="52">
        <v>61500</v>
      </c>
      <c r="G8" s="55"/>
      <c r="H8" s="52"/>
      <c r="I8" s="52"/>
      <c r="J8" s="67"/>
    </row>
    <row r="9" ht="21.95" customHeight="1" spans="1:10">
      <c r="A9" s="56">
        <v>4</v>
      </c>
      <c r="B9" s="57" t="s">
        <v>26</v>
      </c>
      <c r="C9" s="58" t="s">
        <v>119</v>
      </c>
      <c r="D9" s="52"/>
      <c r="E9" s="52"/>
      <c r="F9" s="52">
        <v>58100</v>
      </c>
      <c r="G9" s="55"/>
      <c r="H9" s="52"/>
      <c r="I9" s="52"/>
      <c r="J9" s="67"/>
    </row>
    <row r="10" ht="21.95" customHeight="1" spans="1:10">
      <c r="A10" s="59">
        <v>5</v>
      </c>
      <c r="B10" s="60" t="s">
        <v>29</v>
      </c>
      <c r="C10" s="58" t="s">
        <v>119</v>
      </c>
      <c r="D10" s="61"/>
      <c r="E10" s="61"/>
      <c r="F10" s="61">
        <v>60800</v>
      </c>
      <c r="G10" s="52"/>
      <c r="H10" s="52"/>
      <c r="I10" s="52"/>
      <c r="J10" s="67"/>
    </row>
    <row r="11" ht="21.95" customHeight="1" spans="1:10">
      <c r="A11" s="53">
        <v>6</v>
      </c>
      <c r="B11" s="57" t="s">
        <v>32</v>
      </c>
      <c r="C11" s="58" t="s">
        <v>119</v>
      </c>
      <c r="D11" s="52"/>
      <c r="E11" s="52"/>
      <c r="F11" s="52">
        <v>105440</v>
      </c>
      <c r="G11" s="52"/>
      <c r="H11" s="52"/>
      <c r="I11" s="52"/>
      <c r="J11" s="67"/>
    </row>
    <row r="12" ht="21.95" customHeight="1" spans="1:10">
      <c r="A12" s="53">
        <v>7</v>
      </c>
      <c r="B12" s="54" t="s">
        <v>35</v>
      </c>
      <c r="C12" s="51" t="s">
        <v>121</v>
      </c>
      <c r="D12" s="52"/>
      <c r="E12" s="52"/>
      <c r="F12" s="52">
        <v>101000</v>
      </c>
      <c r="G12" s="52"/>
      <c r="H12" s="52"/>
      <c r="I12" s="52">
        <v>60000</v>
      </c>
      <c r="J12" s="67"/>
    </row>
    <row r="13" ht="21.95" customHeight="1" spans="1:10">
      <c r="A13" s="53">
        <v>8</v>
      </c>
      <c r="B13" s="54" t="s">
        <v>38</v>
      </c>
      <c r="C13" s="51" t="s">
        <v>119</v>
      </c>
      <c r="D13" s="52"/>
      <c r="E13" s="52"/>
      <c r="F13" s="52">
        <v>171700</v>
      </c>
      <c r="G13" s="52"/>
      <c r="H13" s="52"/>
      <c r="I13" s="52">
        <v>65000</v>
      </c>
      <c r="J13" s="67"/>
    </row>
    <row r="14" ht="21.95" customHeight="1" spans="1:10">
      <c r="A14" s="53">
        <v>9</v>
      </c>
      <c r="B14" s="54" t="s">
        <v>41</v>
      </c>
      <c r="C14" s="51" t="s">
        <v>119</v>
      </c>
      <c r="D14" s="52"/>
      <c r="E14" s="52"/>
      <c r="F14" s="52">
        <v>55500</v>
      </c>
      <c r="G14" s="52"/>
      <c r="H14" s="52"/>
      <c r="I14" s="52"/>
      <c r="J14" s="67"/>
    </row>
    <row r="15" ht="21.95" customHeight="1" spans="1:10">
      <c r="A15" s="53">
        <v>10</v>
      </c>
      <c r="B15" s="54" t="s">
        <v>44</v>
      </c>
      <c r="C15" s="51" t="s">
        <v>119</v>
      </c>
      <c r="D15" s="52"/>
      <c r="E15" s="52"/>
      <c r="F15" s="52">
        <v>23700</v>
      </c>
      <c r="G15" s="52"/>
      <c r="H15" s="52"/>
      <c r="I15" s="52"/>
      <c r="J15" s="67"/>
    </row>
    <row r="16" ht="21.95" customHeight="1" spans="1:10">
      <c r="A16" s="53">
        <v>11</v>
      </c>
      <c r="B16" s="54" t="s">
        <v>47</v>
      </c>
      <c r="C16" s="51" t="s">
        <v>119</v>
      </c>
      <c r="D16" s="52"/>
      <c r="E16" s="52"/>
      <c r="F16" s="52">
        <v>10450</v>
      </c>
      <c r="G16" s="52"/>
      <c r="H16" s="52"/>
      <c r="I16" s="52">
        <v>24500</v>
      </c>
      <c r="J16" s="67"/>
    </row>
    <row r="17" ht="21.95" customHeight="1" spans="1:10">
      <c r="A17" s="44" t="s">
        <v>54</v>
      </c>
      <c r="B17" s="46"/>
      <c r="C17" s="46"/>
      <c r="D17" s="62"/>
      <c r="E17" s="62"/>
      <c r="F17" s="62">
        <f>SUM(F6:F16)</f>
        <v>1401790</v>
      </c>
      <c r="G17" s="62"/>
      <c r="H17" s="62"/>
      <c r="I17" s="62">
        <f>SUM(I6:I16)</f>
        <v>149500</v>
      </c>
      <c r="J17" s="68"/>
    </row>
    <row r="18" ht="16.5" customHeight="1" spans="1:10">
      <c r="A18" s="63" t="s">
        <v>122</v>
      </c>
      <c r="B18" s="63"/>
      <c r="C18" s="63"/>
      <c r="D18" s="63"/>
      <c r="E18" s="63"/>
      <c r="F18" s="63"/>
      <c r="G18" s="63"/>
      <c r="H18" s="63"/>
      <c r="I18" s="63"/>
      <c r="J18" s="63"/>
    </row>
    <row r="19" spans="1:10">
      <c r="A19" s="64"/>
      <c r="B19" s="65"/>
      <c r="C19" s="65"/>
      <c r="D19" s="65"/>
      <c r="E19" s="65"/>
      <c r="F19" s="65"/>
      <c r="G19" s="65"/>
      <c r="H19" s="65"/>
      <c r="I19" s="65"/>
      <c r="J19" s="65"/>
    </row>
    <row r="20" spans="1:10">
      <c r="A20" s="64"/>
      <c r="B20" s="65"/>
      <c r="C20" s="65"/>
      <c r="D20" s="65"/>
      <c r="E20" s="65"/>
      <c r="F20" s="65"/>
      <c r="G20" s="65"/>
      <c r="H20" s="65"/>
      <c r="I20" s="65"/>
      <c r="J20" s="65"/>
    </row>
  </sheetData>
  <mergeCells count="11">
    <mergeCell ref="A1:J1"/>
    <mergeCell ref="A2:J2"/>
    <mergeCell ref="D3:I3"/>
    <mergeCell ref="D4:F4"/>
    <mergeCell ref="G4:I4"/>
    <mergeCell ref="A17:B17"/>
    <mergeCell ref="A18:J18"/>
    <mergeCell ref="A3:A5"/>
    <mergeCell ref="B3:B5"/>
    <mergeCell ref="C3:C5"/>
    <mergeCell ref="J3:J5"/>
  </mergeCells>
  <pageMargins left="0.94" right="0.75" top="0.98" bottom="0.98" header="0.51" footer="0.51"/>
  <pageSetup paperSize="9" scale="97" fitToHeight="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G17" sqref="G17"/>
    </sheetView>
  </sheetViews>
  <sheetFormatPr defaultColWidth="8.75" defaultRowHeight="14.25"/>
  <cols>
    <col min="1" max="1" width="3.875" customWidth="1"/>
    <col min="2" max="2" width="24.875" customWidth="1"/>
    <col min="5" max="6" width="10.25" customWidth="1"/>
  </cols>
  <sheetData>
    <row r="1" ht="18.75" spans="1:12">
      <c r="A1" s="1" t="s">
        <v>123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75" spans="1:9">
      <c r="A2" s="1"/>
      <c r="B2" s="1"/>
      <c r="C2" s="1"/>
      <c r="D2" s="1"/>
      <c r="E2" s="1"/>
      <c r="F2" s="1"/>
      <c r="G2" s="1"/>
      <c r="H2" s="1"/>
      <c r="I2" s="1"/>
    </row>
    <row r="3" spans="1:12">
      <c r="A3" s="2" t="s">
        <v>124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>
      <c r="A4" s="4" t="s">
        <v>58</v>
      </c>
      <c r="B4" s="5" t="s">
        <v>3</v>
      </c>
      <c r="C4" s="6" t="s">
        <v>125</v>
      </c>
      <c r="D4" s="7"/>
      <c r="E4" s="7"/>
      <c r="F4" s="7"/>
      <c r="G4" s="7"/>
      <c r="H4" s="7"/>
      <c r="I4" s="7"/>
      <c r="J4" s="8" t="s">
        <v>126</v>
      </c>
      <c r="K4" s="8"/>
      <c r="L4" s="8"/>
    </row>
    <row r="5" spans="1:12">
      <c r="A5" s="8"/>
      <c r="B5" s="9"/>
      <c r="C5" s="5" t="s">
        <v>127</v>
      </c>
      <c r="D5" s="10" t="s">
        <v>128</v>
      </c>
      <c r="E5" s="11"/>
      <c r="F5" s="12"/>
      <c r="G5" s="5" t="s">
        <v>129</v>
      </c>
      <c r="H5" s="5" t="s">
        <v>130</v>
      </c>
      <c r="I5" s="32" t="s">
        <v>62</v>
      </c>
      <c r="J5" s="4" t="s">
        <v>131</v>
      </c>
      <c r="K5" s="4" t="s">
        <v>132</v>
      </c>
      <c r="L5" s="8" t="s">
        <v>62</v>
      </c>
    </row>
    <row r="6" spans="1:12">
      <c r="A6" s="8"/>
      <c r="B6" s="9"/>
      <c r="C6" s="9"/>
      <c r="D6" s="13" t="s">
        <v>68</v>
      </c>
      <c r="E6" s="10" t="s">
        <v>133</v>
      </c>
      <c r="F6" s="12"/>
      <c r="G6" s="9"/>
      <c r="H6" s="9"/>
      <c r="I6" s="33"/>
      <c r="J6" s="8"/>
      <c r="K6" s="8"/>
      <c r="L6" s="8"/>
    </row>
    <row r="7" spans="1:12">
      <c r="A7" s="8"/>
      <c r="B7" s="14"/>
      <c r="C7" s="14"/>
      <c r="D7" s="14"/>
      <c r="E7" s="8" t="s">
        <v>134</v>
      </c>
      <c r="F7" s="8" t="s">
        <v>135</v>
      </c>
      <c r="G7" s="14"/>
      <c r="H7" s="14"/>
      <c r="I7" s="34"/>
      <c r="J7" s="8"/>
      <c r="K7" s="8"/>
      <c r="L7" s="8"/>
    </row>
    <row r="8" ht="21" customHeight="1" spans="1:12">
      <c r="A8" s="8" t="s">
        <v>15</v>
      </c>
      <c r="B8" s="15" t="s">
        <v>136</v>
      </c>
      <c r="C8" s="8">
        <v>1</v>
      </c>
      <c r="D8" s="8">
        <v>2</v>
      </c>
      <c r="E8" s="8">
        <v>3</v>
      </c>
      <c r="F8" s="8">
        <v>4</v>
      </c>
      <c r="G8" s="8">
        <v>5</v>
      </c>
      <c r="H8" s="8">
        <v>6</v>
      </c>
      <c r="I8" s="8">
        <v>7</v>
      </c>
      <c r="J8" s="8">
        <v>8</v>
      </c>
      <c r="K8" s="8">
        <v>9</v>
      </c>
      <c r="L8" s="8">
        <v>10</v>
      </c>
    </row>
    <row r="9" ht="21" customHeight="1" spans="1:12">
      <c r="A9" s="13">
        <v>1</v>
      </c>
      <c r="B9" s="16" t="s">
        <v>17</v>
      </c>
      <c r="C9" s="8">
        <v>30</v>
      </c>
      <c r="D9" s="17">
        <f>E9+F9</f>
        <v>29</v>
      </c>
      <c r="E9" s="18">
        <v>29</v>
      </c>
      <c r="F9" s="18"/>
      <c r="G9" s="8"/>
      <c r="H9" s="18">
        <v>37</v>
      </c>
      <c r="I9" s="8"/>
      <c r="J9" s="35"/>
      <c r="K9" s="35"/>
      <c r="L9" s="35"/>
    </row>
    <row r="10" ht="21" customHeight="1" spans="1:12">
      <c r="A10" s="8">
        <v>2</v>
      </c>
      <c r="B10" s="17" t="s">
        <v>20</v>
      </c>
      <c r="C10" s="8">
        <v>7</v>
      </c>
      <c r="D10" s="17">
        <f t="shared" ref="D10:D19" si="0">E10+F10</f>
        <v>7</v>
      </c>
      <c r="E10" s="18">
        <v>7</v>
      </c>
      <c r="F10" s="18"/>
      <c r="G10" s="8"/>
      <c r="H10" s="18"/>
      <c r="I10" s="8"/>
      <c r="J10" s="35"/>
      <c r="K10" s="35"/>
      <c r="L10" s="35"/>
    </row>
    <row r="11" ht="21" customHeight="1" spans="1:12">
      <c r="A11" s="8">
        <v>3</v>
      </c>
      <c r="B11" s="17" t="s">
        <v>23</v>
      </c>
      <c r="C11" s="8">
        <v>6</v>
      </c>
      <c r="D11" s="17">
        <f t="shared" si="0"/>
        <v>7</v>
      </c>
      <c r="E11" s="18">
        <v>6</v>
      </c>
      <c r="F11" s="18">
        <v>1</v>
      </c>
      <c r="G11" s="8"/>
      <c r="H11" s="18"/>
      <c r="I11" s="8"/>
      <c r="J11" s="35"/>
      <c r="K11" s="35"/>
      <c r="L11" s="35"/>
    </row>
    <row r="12" ht="21" customHeight="1" spans="1:12">
      <c r="A12" s="4">
        <v>4</v>
      </c>
      <c r="B12" s="19" t="s">
        <v>26</v>
      </c>
      <c r="C12" s="4">
        <v>4</v>
      </c>
      <c r="D12" s="17">
        <f t="shared" si="0"/>
        <v>5</v>
      </c>
      <c r="E12" s="18">
        <v>4</v>
      </c>
      <c r="F12" s="18">
        <v>1</v>
      </c>
      <c r="G12" s="8"/>
      <c r="H12" s="18"/>
      <c r="I12" s="8"/>
      <c r="J12" s="35"/>
      <c r="K12" s="35"/>
      <c r="L12" s="35"/>
    </row>
    <row r="13" ht="21" customHeight="1" spans="1:12">
      <c r="A13" s="14">
        <v>5</v>
      </c>
      <c r="B13" s="15" t="s">
        <v>29</v>
      </c>
      <c r="C13" s="8">
        <v>10</v>
      </c>
      <c r="D13" s="17">
        <f t="shared" si="0"/>
        <v>10</v>
      </c>
      <c r="E13" s="18">
        <v>10</v>
      </c>
      <c r="F13" s="18"/>
      <c r="G13" s="8"/>
      <c r="H13" s="18"/>
      <c r="I13" s="8"/>
      <c r="J13" s="35"/>
      <c r="K13" s="35"/>
      <c r="L13" s="35"/>
    </row>
    <row r="14" ht="21" customHeight="1" spans="1:12">
      <c r="A14" s="8">
        <v>6</v>
      </c>
      <c r="B14" s="19" t="s">
        <v>32</v>
      </c>
      <c r="C14" s="20">
        <v>10</v>
      </c>
      <c r="D14" s="17">
        <f t="shared" si="0"/>
        <v>7</v>
      </c>
      <c r="E14" s="18">
        <v>7</v>
      </c>
      <c r="F14" s="18"/>
      <c r="G14" s="8"/>
      <c r="H14" s="18">
        <v>2</v>
      </c>
      <c r="I14" s="8"/>
      <c r="J14" s="35"/>
      <c r="K14" s="35"/>
      <c r="L14" s="35"/>
    </row>
    <row r="15" ht="21" customHeight="1" spans="1:12">
      <c r="A15" s="8">
        <v>7</v>
      </c>
      <c r="B15" s="17" t="s">
        <v>35</v>
      </c>
      <c r="C15" s="18">
        <v>9</v>
      </c>
      <c r="D15" s="17">
        <f t="shared" si="0"/>
        <v>9</v>
      </c>
      <c r="E15" s="18">
        <v>9</v>
      </c>
      <c r="F15" s="18"/>
      <c r="G15" s="8"/>
      <c r="H15" s="18">
        <v>5</v>
      </c>
      <c r="I15" s="8"/>
      <c r="J15" s="35"/>
      <c r="K15" s="35"/>
      <c r="L15" s="35"/>
    </row>
    <row r="16" ht="21" customHeight="1" spans="1:12">
      <c r="A16" s="8">
        <v>8</v>
      </c>
      <c r="B16" s="17" t="s">
        <v>38</v>
      </c>
      <c r="C16" s="18">
        <v>16</v>
      </c>
      <c r="D16" s="17">
        <f t="shared" si="0"/>
        <v>18</v>
      </c>
      <c r="E16" s="18">
        <v>16</v>
      </c>
      <c r="F16" s="18">
        <v>2</v>
      </c>
      <c r="G16" s="21"/>
      <c r="H16" s="18">
        <v>13</v>
      </c>
      <c r="I16" s="21"/>
      <c r="J16" s="35"/>
      <c r="K16" s="35"/>
      <c r="L16" s="35"/>
    </row>
    <row r="17" ht="21" customHeight="1" spans="1:12">
      <c r="A17" s="8">
        <v>9</v>
      </c>
      <c r="B17" s="17" t="s">
        <v>41</v>
      </c>
      <c r="C17" s="18">
        <v>8</v>
      </c>
      <c r="D17" s="17">
        <f t="shared" si="0"/>
        <v>5</v>
      </c>
      <c r="E17" s="18">
        <v>5</v>
      </c>
      <c r="F17" s="22"/>
      <c r="G17" s="23"/>
      <c r="H17" s="18">
        <v>4</v>
      </c>
      <c r="I17" s="23"/>
      <c r="J17" s="35"/>
      <c r="K17" s="35"/>
      <c r="L17" s="35"/>
    </row>
    <row r="18" ht="21" customHeight="1" spans="1:12">
      <c r="A18" s="8">
        <v>10</v>
      </c>
      <c r="B18" s="17" t="s">
        <v>44</v>
      </c>
      <c r="C18" s="18">
        <v>2</v>
      </c>
      <c r="D18" s="17">
        <f t="shared" si="0"/>
        <v>2</v>
      </c>
      <c r="E18" s="18">
        <v>2</v>
      </c>
      <c r="F18" s="18"/>
      <c r="G18" s="23"/>
      <c r="H18" s="18"/>
      <c r="I18" s="23"/>
      <c r="J18" s="35"/>
      <c r="K18" s="35"/>
      <c r="L18" s="35"/>
    </row>
    <row r="19" ht="21" customHeight="1" spans="1:12">
      <c r="A19" s="8">
        <v>11</v>
      </c>
      <c r="B19" s="17" t="s">
        <v>47</v>
      </c>
      <c r="C19" s="18">
        <v>9</v>
      </c>
      <c r="D19" s="17">
        <f t="shared" si="0"/>
        <v>2</v>
      </c>
      <c r="E19" s="18">
        <v>2</v>
      </c>
      <c r="F19" s="24"/>
      <c r="G19" s="23"/>
      <c r="H19" s="18">
        <v>6</v>
      </c>
      <c r="I19" s="23"/>
      <c r="J19" s="35"/>
      <c r="K19" s="35"/>
      <c r="L19" s="35"/>
    </row>
    <row r="20" ht="21" customHeight="1" spans="1:12">
      <c r="A20" s="25" t="s">
        <v>54</v>
      </c>
      <c r="B20" s="26"/>
      <c r="C20" s="8">
        <f t="shared" ref="C20:L20" si="1">SUM(C9:C19)</f>
        <v>111</v>
      </c>
      <c r="D20" s="8">
        <f t="shared" si="1"/>
        <v>101</v>
      </c>
      <c r="E20" s="8">
        <f t="shared" si="1"/>
        <v>97</v>
      </c>
      <c r="F20" s="8">
        <f t="shared" si="1"/>
        <v>4</v>
      </c>
      <c r="G20" s="8">
        <f t="shared" si="1"/>
        <v>0</v>
      </c>
      <c r="H20" s="8">
        <f t="shared" si="1"/>
        <v>67</v>
      </c>
      <c r="I20" s="8">
        <f t="shared" si="1"/>
        <v>0</v>
      </c>
      <c r="J20" s="8">
        <f t="shared" si="1"/>
        <v>0</v>
      </c>
      <c r="K20" s="8">
        <f t="shared" si="1"/>
        <v>0</v>
      </c>
      <c r="L20" s="8">
        <f t="shared" si="1"/>
        <v>0</v>
      </c>
    </row>
    <row r="21" ht="21" customHeight="1" spans="1:12">
      <c r="A21" s="27" t="s">
        <v>137</v>
      </c>
      <c r="B21" s="27"/>
      <c r="C21" s="27"/>
      <c r="D21" s="27"/>
      <c r="E21" s="27"/>
      <c r="F21" s="27"/>
      <c r="G21" s="27"/>
      <c r="H21" s="27"/>
      <c r="I21" s="36" t="s">
        <v>138</v>
      </c>
      <c r="J21" s="36"/>
      <c r="K21" s="36"/>
      <c r="L21" s="36"/>
    </row>
    <row r="22" ht="21" customHeight="1" spans="1:12">
      <c r="A22" s="28"/>
      <c r="B22" s="28"/>
      <c r="C22" s="28"/>
      <c r="D22" s="28"/>
      <c r="E22" s="28"/>
      <c r="F22" s="28"/>
      <c r="G22" s="28"/>
      <c r="H22" s="28"/>
      <c r="I22" s="28"/>
      <c r="J22" s="37"/>
      <c r="K22" s="37"/>
      <c r="L22" s="37"/>
    </row>
    <row r="23" ht="21" customHeight="1" spans="1:12">
      <c r="A23" s="29" t="s">
        <v>139</v>
      </c>
      <c r="B23" s="29"/>
      <c r="C23" s="29"/>
      <c r="D23" s="29"/>
      <c r="E23" s="29"/>
      <c r="F23" s="29"/>
      <c r="G23" s="29"/>
      <c r="H23" s="29"/>
      <c r="I23" s="29"/>
      <c r="J23" s="37"/>
      <c r="K23" s="37"/>
      <c r="L23" s="37"/>
    </row>
    <row r="24" spans="1:9">
      <c r="A24" s="30"/>
      <c r="B24" s="30"/>
      <c r="C24" s="30"/>
      <c r="D24" s="30"/>
      <c r="E24" s="30"/>
      <c r="F24" s="30"/>
      <c r="G24" s="30"/>
      <c r="H24" s="30"/>
      <c r="I24" s="30"/>
    </row>
    <row r="25" spans="1:1">
      <c r="A25" s="31"/>
    </row>
  </sheetData>
  <mergeCells count="19">
    <mergeCell ref="A1:L1"/>
    <mergeCell ref="A3:L3"/>
    <mergeCell ref="C4:I4"/>
    <mergeCell ref="J4:L4"/>
    <mergeCell ref="D5:F5"/>
    <mergeCell ref="E6:F6"/>
    <mergeCell ref="I21:L21"/>
    <mergeCell ref="A23:I23"/>
    <mergeCell ref="A24:I24"/>
    <mergeCell ref="A4:A7"/>
    <mergeCell ref="B4:B7"/>
    <mergeCell ref="C5:C7"/>
    <mergeCell ref="D6:D7"/>
    <mergeCell ref="G5:G7"/>
    <mergeCell ref="H5:H7"/>
    <mergeCell ref="I5:I7"/>
    <mergeCell ref="J5:J7"/>
    <mergeCell ref="K5:K7"/>
    <mergeCell ref="L5:L7"/>
  </mergeCells>
  <pageMargins left="0.71" right="0.71" top="0.75" bottom="0.75" header="0.31" footer="0.3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</vt:lpstr>
      <vt:lpstr>表2</vt:lpstr>
      <vt:lpstr>表3</vt:lpstr>
      <vt:lpstr>表4 </vt:lpstr>
      <vt:lpstr>表5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大道至简</cp:lastModifiedBy>
  <dcterms:created xsi:type="dcterms:W3CDTF">2015-02-27T05:09:00Z</dcterms:created>
  <cp:lastPrinted>2020-03-04T03:10:00Z</cp:lastPrinted>
  <dcterms:modified xsi:type="dcterms:W3CDTF">2020-09-01T01:25:24Z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